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0" yWindow="-80" windowWidth="23620" windowHeight="13500" tabRatio="500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" i="12"/>
  <c r="B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D2"/>
  <c r="D3"/>
  <c r="D4"/>
  <c r="C2"/>
  <c r="C3"/>
  <c r="C4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C1"/>
  <c r="D1"/>
  <c r="B1"/>
  <c r="B4"/>
  <c r="AQ2" i="7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R2"/>
  <c r="AS3"/>
  <c r="AT3"/>
  <c r="AU3"/>
  <c r="AS4"/>
  <c r="AT4"/>
  <c r="AU4"/>
  <c r="AS5"/>
  <c r="AT5"/>
  <c r="AU5"/>
  <c r="AS6"/>
  <c r="AT6"/>
  <c r="AU6"/>
  <c r="AS7"/>
  <c r="AT7"/>
  <c r="AU7"/>
  <c r="AS8"/>
  <c r="AT8"/>
  <c r="AU8"/>
  <c r="AS9"/>
  <c r="AT9"/>
  <c r="AU9"/>
  <c r="AS10"/>
  <c r="AT10"/>
  <c r="AU10"/>
  <c r="AS11"/>
  <c r="AT11"/>
  <c r="AU11"/>
  <c r="AS12"/>
  <c r="AT12"/>
  <c r="AU12"/>
  <c r="AS13"/>
  <c r="AT13"/>
  <c r="AU13"/>
  <c r="AS14"/>
  <c r="AT14"/>
  <c r="AU14"/>
  <c r="AS15"/>
  <c r="AT15"/>
  <c r="AU15"/>
  <c r="AS16"/>
  <c r="AT16"/>
  <c r="AU16"/>
  <c r="AS17"/>
  <c r="AT17"/>
  <c r="AU17"/>
  <c r="AS18"/>
  <c r="AT18"/>
  <c r="AU18"/>
  <c r="AS19"/>
  <c r="AT19"/>
  <c r="AU19"/>
  <c r="AS20"/>
  <c r="AT20"/>
  <c r="AU20"/>
  <c r="AS21"/>
  <c r="AT21"/>
  <c r="AU21"/>
  <c r="AS22"/>
  <c r="AT22"/>
  <c r="AU22"/>
  <c r="AS23"/>
  <c r="AT23"/>
  <c r="AU23"/>
  <c r="AS24"/>
  <c r="AT24"/>
  <c r="AU24"/>
  <c r="AS25"/>
  <c r="AT25"/>
  <c r="AU25"/>
  <c r="AS26"/>
  <c r="AT26"/>
  <c r="AU26"/>
  <c r="AS27"/>
  <c r="AT27"/>
  <c r="AU27"/>
  <c r="AS28"/>
  <c r="AT28"/>
  <c r="AU28"/>
  <c r="AS29"/>
  <c r="AT29"/>
  <c r="AU29"/>
  <c r="AS30"/>
  <c r="AT30"/>
  <c r="AU30"/>
  <c r="AS31"/>
  <c r="AT31"/>
  <c r="AU31"/>
  <c r="AS32"/>
  <c r="AT32"/>
  <c r="AU32"/>
  <c r="AS33"/>
  <c r="AT33"/>
  <c r="AU33"/>
  <c r="AS2"/>
  <c r="AT2"/>
  <c r="AU2"/>
  <c r="A24" i="4"/>
  <c r="AF24"/>
  <c r="AE24"/>
  <c r="AD24"/>
  <c r="AB24"/>
  <c r="A38"/>
  <c r="C38"/>
  <c r="A37"/>
  <c r="C37"/>
  <c r="A36"/>
  <c r="C36"/>
  <c r="A35"/>
  <c r="C35"/>
  <c r="A34"/>
  <c r="C34"/>
  <c r="A33"/>
  <c r="C33"/>
  <c r="A32"/>
  <c r="C32"/>
  <c r="A31"/>
  <c r="C31"/>
  <c r="A30"/>
  <c r="C30"/>
  <c r="A29"/>
  <c r="C29"/>
  <c r="A28"/>
  <c r="C28"/>
  <c r="A27"/>
  <c r="C27"/>
  <c r="A26"/>
  <c r="C26"/>
  <c r="A25"/>
  <c r="C25"/>
  <c r="C24"/>
  <c r="A23"/>
  <c r="C23"/>
  <c r="A22"/>
  <c r="C22"/>
  <c r="A21"/>
  <c r="C21"/>
  <c r="A20"/>
  <c r="C20"/>
  <c r="A19"/>
  <c r="C19"/>
  <c r="A18"/>
  <c r="C18"/>
  <c r="A17"/>
  <c r="C17"/>
  <c r="A16"/>
  <c r="C16"/>
  <c r="A15"/>
  <c r="C15"/>
  <c r="A14"/>
  <c r="C14"/>
  <c r="A13"/>
  <c r="C13"/>
  <c r="A12"/>
  <c r="C12"/>
  <c r="A11"/>
  <c r="C11"/>
  <c r="A10"/>
  <c r="C10"/>
  <c r="A9"/>
  <c r="C9"/>
  <c r="A8"/>
  <c r="C8"/>
  <c r="A7"/>
  <c r="C7"/>
  <c r="A6"/>
  <c r="C6"/>
  <c r="A5"/>
  <c r="C5"/>
  <c r="A4"/>
  <c r="C4"/>
  <c r="A3"/>
  <c r="C3"/>
  <c r="A2"/>
  <c r="C2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Y38"/>
  <c r="Y37"/>
  <c r="Y36"/>
  <c r="Y35"/>
  <c r="Y34"/>
  <c r="Y33"/>
  <c r="Y32"/>
  <c r="Y31"/>
  <c r="Y30"/>
  <c r="Y29"/>
  <c r="Y28"/>
  <c r="Y27"/>
  <c r="Y26" a="1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Z2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B3"/>
  <c r="AB3"/>
  <c r="AC3"/>
  <c r="AD3"/>
  <c r="AE3"/>
  <c r="AF3"/>
  <c r="AG3"/>
  <c r="AI3"/>
  <c r="AJ3"/>
  <c r="B4"/>
  <c r="AB4"/>
  <c r="AC4"/>
  <c r="AD4"/>
  <c r="AE4"/>
  <c r="AF4"/>
  <c r="AG4"/>
  <c r="AI4"/>
  <c r="AJ4"/>
  <c r="B5"/>
  <c r="AB5"/>
  <c r="AC5"/>
  <c r="AD5"/>
  <c r="AE5"/>
  <c r="AF5"/>
  <c r="AG5"/>
  <c r="AI5"/>
  <c r="AJ5"/>
  <c r="B6"/>
  <c r="AB6"/>
  <c r="AC6"/>
  <c r="AD6"/>
  <c r="AE6"/>
  <c r="AF6"/>
  <c r="AG6"/>
  <c r="AI6"/>
  <c r="AJ6"/>
  <c r="B7"/>
  <c r="AB7"/>
  <c r="AC7"/>
  <c r="AD7"/>
  <c r="AE7"/>
  <c r="AF7"/>
  <c r="AG7"/>
  <c r="AI7"/>
  <c r="AJ7"/>
  <c r="B8"/>
  <c r="AB8"/>
  <c r="AC8"/>
  <c r="AD8"/>
  <c r="AE8"/>
  <c r="AF8"/>
  <c r="AG8"/>
  <c r="AI8"/>
  <c r="AJ8"/>
  <c r="B9"/>
  <c r="AB9"/>
  <c r="AC9"/>
  <c r="AD9"/>
  <c r="AE9"/>
  <c r="AF9"/>
  <c r="AG9"/>
  <c r="AI9"/>
  <c r="AJ9"/>
  <c r="B10"/>
  <c r="AB10"/>
  <c r="AC10"/>
  <c r="AD10"/>
  <c r="AE10"/>
  <c r="AF10"/>
  <c r="AG10"/>
  <c r="AI10"/>
  <c r="AJ10"/>
  <c r="B11"/>
  <c r="AB11"/>
  <c r="AC11"/>
  <c r="AD11"/>
  <c r="AE11"/>
  <c r="AF11"/>
  <c r="AG11"/>
  <c r="AI11"/>
  <c r="AJ11"/>
  <c r="B12"/>
  <c r="AB12"/>
  <c r="AC12"/>
  <c r="AD12"/>
  <c r="AE12"/>
  <c r="AF12"/>
  <c r="AG12"/>
  <c r="AI12"/>
  <c r="AJ12"/>
  <c r="B13"/>
  <c r="AB13"/>
  <c r="AC13"/>
  <c r="AD13"/>
  <c r="AE13"/>
  <c r="AF13"/>
  <c r="AG13"/>
  <c r="AI13"/>
  <c r="AJ13"/>
  <c r="B14"/>
  <c r="AB14"/>
  <c r="AC14"/>
  <c r="AD14"/>
  <c r="AE14"/>
  <c r="AF14"/>
  <c r="AG14"/>
  <c r="AI14"/>
  <c r="AJ14"/>
  <c r="B15"/>
  <c r="AB15"/>
  <c r="AC15"/>
  <c r="AD15"/>
  <c r="AE15"/>
  <c r="AF15"/>
  <c r="AG15"/>
  <c r="AI15"/>
  <c r="AJ15"/>
  <c r="B16"/>
  <c r="AB16"/>
  <c r="AC16"/>
  <c r="AD16"/>
  <c r="AE16"/>
  <c r="AF16"/>
  <c r="AG16"/>
  <c r="AI16"/>
  <c r="AJ16"/>
  <c r="B17"/>
  <c r="AB17"/>
  <c r="AC17"/>
  <c r="AD17"/>
  <c r="AE17"/>
  <c r="AF17"/>
  <c r="AG17"/>
  <c r="AI17"/>
  <c r="AJ17"/>
  <c r="B18"/>
  <c r="AB18"/>
  <c r="AC18"/>
  <c r="AD18"/>
  <c r="AE18"/>
  <c r="AF18"/>
  <c r="AG18"/>
  <c r="AI18"/>
  <c r="AJ18"/>
  <c r="B19"/>
  <c r="AB19"/>
  <c r="AC19"/>
  <c r="AD19"/>
  <c r="AE19"/>
  <c r="AF19"/>
  <c r="AG19"/>
  <c r="AI19"/>
  <c r="AJ19"/>
  <c r="B20"/>
  <c r="AB20"/>
  <c r="AC20"/>
  <c r="AD20"/>
  <c r="AE20"/>
  <c r="AF20"/>
  <c r="AG20"/>
  <c r="AI20"/>
  <c r="AJ20"/>
  <c r="B21"/>
  <c r="AB21"/>
  <c r="AC21"/>
  <c r="AD21"/>
  <c r="AE21"/>
  <c r="AF21"/>
  <c r="AG21"/>
  <c r="AI21"/>
  <c r="AJ21"/>
  <c r="B22"/>
  <c r="AB22"/>
  <c r="AC22"/>
  <c r="AD22"/>
  <c r="AE22"/>
  <c r="AF22"/>
  <c r="AG22"/>
  <c r="AI22"/>
  <c r="AJ22"/>
  <c r="B23"/>
  <c r="AB23"/>
  <c r="AC23"/>
  <c r="AD23"/>
  <c r="AE23"/>
  <c r="AF23"/>
  <c r="AG23"/>
  <c r="AI23"/>
  <c r="AJ23"/>
  <c r="B24"/>
  <c r="AC24"/>
  <c r="AG24"/>
  <c r="AI24"/>
  <c r="AJ24"/>
  <c r="B25"/>
  <c r="AB25"/>
  <c r="AC25"/>
  <c r="AD25"/>
  <c r="AE25"/>
  <c r="AF25"/>
  <c r="AG25"/>
  <c r="AI25"/>
  <c r="AJ25"/>
  <c r="B26"/>
  <c r="AB26"/>
  <c r="AC26"/>
  <c r="AD26"/>
  <c r="AE26"/>
  <c r="AF26"/>
  <c r="AG26"/>
  <c r="AI26"/>
  <c r="AJ26"/>
  <c r="B27"/>
  <c r="AB27"/>
  <c r="AC27"/>
  <c r="AD27"/>
  <c r="AE27"/>
  <c r="AF27"/>
  <c r="AG27"/>
  <c r="AI27"/>
  <c r="AJ27"/>
  <c r="B28"/>
  <c r="AB28"/>
  <c r="AC28"/>
  <c r="AD28"/>
  <c r="AE28"/>
  <c r="AF28"/>
  <c r="AG28"/>
  <c r="AI28"/>
  <c r="AJ28"/>
  <c r="B29"/>
  <c r="AB29"/>
  <c r="AC29"/>
  <c r="AD29"/>
  <c r="AE29"/>
  <c r="AF29"/>
  <c r="AG29"/>
  <c r="AI29"/>
  <c r="AJ29"/>
  <c r="B30"/>
  <c r="AB30"/>
  <c r="AC30"/>
  <c r="AD30"/>
  <c r="AE30"/>
  <c r="AF30"/>
  <c r="AG30"/>
  <c r="AI30"/>
  <c r="AJ30"/>
  <c r="B31"/>
  <c r="AB31"/>
  <c r="AC31"/>
  <c r="AD31"/>
  <c r="AE31"/>
  <c r="AF31"/>
  <c r="AG31"/>
  <c r="AI31"/>
  <c r="AJ31"/>
  <c r="B32"/>
  <c r="AB32"/>
  <c r="AC32"/>
  <c r="AD32"/>
  <c r="AE32"/>
  <c r="AF32"/>
  <c r="AG32"/>
  <c r="AI32"/>
  <c r="AJ32"/>
  <c r="B33"/>
  <c r="AB33"/>
  <c r="AC33"/>
  <c r="AD33"/>
  <c r="AE33"/>
  <c r="AF33"/>
  <c r="AG33"/>
  <c r="AI33"/>
  <c r="AJ33"/>
  <c r="B34"/>
  <c r="AB34"/>
  <c r="AC34"/>
  <c r="AD34"/>
  <c r="AE34"/>
  <c r="AF34"/>
  <c r="AG34"/>
  <c r="AI34"/>
  <c r="AJ34"/>
  <c r="B35"/>
  <c r="AB35"/>
  <c r="AC35"/>
  <c r="AD35"/>
  <c r="AE35"/>
  <c r="AF35"/>
  <c r="AG35"/>
  <c r="AI35"/>
  <c r="AJ35"/>
  <c r="B36"/>
  <c r="AB36"/>
  <c r="AC36"/>
  <c r="AD36"/>
  <c r="AE36"/>
  <c r="AF36"/>
  <c r="AG36"/>
  <c r="AI36"/>
  <c r="AJ36"/>
  <c r="B37"/>
  <c r="AB37"/>
  <c r="AC37"/>
  <c r="AD37"/>
  <c r="AE37"/>
  <c r="AF37"/>
  <c r="AG37"/>
  <c r="AI37"/>
  <c r="AJ37"/>
  <c r="B38"/>
  <c r="AB38"/>
  <c r="AC38"/>
  <c r="AD38"/>
  <c r="AE38"/>
  <c r="AF38"/>
  <c r="AG38"/>
  <c r="AI38"/>
  <c r="AJ38"/>
  <c r="B2"/>
  <c r="J2"/>
  <c r="AA2"/>
  <c r="AB2"/>
  <c r="AC2"/>
  <c r="AD2"/>
  <c r="AE2"/>
  <c r="AF2"/>
  <c r="AG2"/>
  <c r="AI2"/>
  <c r="AJ2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C17" i="8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B15"/>
  <c r="B16"/>
  <c r="B17"/>
  <c r="B18"/>
  <c r="B19"/>
  <c r="B20"/>
  <c r="B21"/>
  <c r="B22"/>
  <c r="B23"/>
  <c r="B24"/>
  <c r="B25"/>
  <c r="B26"/>
  <c r="B6"/>
  <c r="B7"/>
  <c r="B8"/>
  <c r="B9"/>
  <c r="B10"/>
  <c r="B11"/>
  <c r="B12"/>
  <c r="B13"/>
  <c r="B14"/>
  <c r="B28"/>
  <c r="B29"/>
  <c r="B30"/>
  <c r="B31"/>
  <c r="B32"/>
  <c r="B33"/>
  <c r="B27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3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A2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B1"/>
</calcChain>
</file>

<file path=xl/sharedStrings.xml><?xml version="1.0" encoding="utf-8"?>
<sst xmlns="http://schemas.openxmlformats.org/spreadsheetml/2006/main" count="185" uniqueCount="175">
  <si>
    <t>Ryan Fenker</t>
    <phoneticPr fontId="9" type="noConversion"/>
  </si>
  <si>
    <t>Austin Harrington</t>
    <phoneticPr fontId="9" type="noConversion"/>
  </si>
  <si>
    <t>Dane Okleshen</t>
    <phoneticPr fontId="9" type="noConversion"/>
  </si>
  <si>
    <t>Joey Colone</t>
    <phoneticPr fontId="9" type="noConversion"/>
  </si>
  <si>
    <t>Phil Huneck</t>
    <phoneticPr fontId="9" type="noConversion"/>
  </si>
  <si>
    <t>Corey Marchant</t>
    <phoneticPr fontId="9" type="noConversion"/>
  </si>
  <si>
    <t>Austin Beard</t>
    <phoneticPr fontId="9" type="noConversion"/>
  </si>
  <si>
    <t>Eric Jay</t>
    <phoneticPr fontId="9" type="noConversion"/>
  </si>
  <si>
    <t>Chris Peden</t>
    <phoneticPr fontId="9" type="noConversion"/>
  </si>
  <si>
    <t>Joe Dustman</t>
    <phoneticPr fontId="9" type="noConversion"/>
  </si>
  <si>
    <t>East Carolina</t>
    <phoneticPr fontId="9" type="noConversion"/>
  </si>
  <si>
    <t>New Mexico</t>
    <phoneticPr fontId="9" type="noConversion"/>
  </si>
  <si>
    <t>New Mexico</t>
    <phoneticPr fontId="9" type="noConversion"/>
  </si>
  <si>
    <t>San Jose State</t>
    <phoneticPr fontId="9" type="noConversion"/>
  </si>
  <si>
    <t>Helicopter</t>
    <phoneticPr fontId="9" type="noConversion"/>
  </si>
  <si>
    <t>Arizona State</t>
    <phoneticPr fontId="9" type="noConversion"/>
  </si>
  <si>
    <t>Hawaii</t>
    <phoneticPr fontId="9" type="noConversion"/>
  </si>
  <si>
    <t>Tulsa</t>
    <phoneticPr fontId="9" type="noConversion"/>
  </si>
  <si>
    <t>Streak Bonus</t>
    <phoneticPr fontId="9" type="noConversion"/>
  </si>
  <si>
    <t>BCS Bonus</t>
    <phoneticPr fontId="9" type="noConversion"/>
  </si>
  <si>
    <t>Thomas Brunner #27</t>
    <phoneticPr fontId="9" type="noConversion"/>
  </si>
  <si>
    <t>Phil Gase</t>
    <phoneticPr fontId="9" type="noConversion"/>
  </si>
  <si>
    <t>Andy Brennan</t>
    <phoneticPr fontId="9" type="noConversion"/>
  </si>
  <si>
    <t>Scott Scheumann</t>
    <phoneticPr fontId="9" type="noConversion"/>
  </si>
  <si>
    <t>Austin Shutt</t>
    <phoneticPr fontId="9" type="noConversion"/>
  </si>
  <si>
    <t>Carson Bradley</t>
    <phoneticPr fontId="9" type="noConversion"/>
  </si>
  <si>
    <t>Brian Fogler</t>
    <phoneticPr fontId="9" type="noConversion"/>
  </si>
  <si>
    <t>Rob Brunner</t>
    <phoneticPr fontId="9" type="noConversion"/>
  </si>
  <si>
    <t>Logan Ellowski</t>
    <phoneticPr fontId="9" type="noConversion"/>
  </si>
  <si>
    <t>Logan Bushey</t>
    <phoneticPr fontId="9" type="noConversion"/>
  </si>
  <si>
    <t>Austin Hillman</t>
    <phoneticPr fontId="9" type="noConversion"/>
  </si>
  <si>
    <t>Pat Brunner</t>
    <phoneticPr fontId="9" type="noConversion"/>
  </si>
  <si>
    <t>BYU</t>
    <phoneticPr fontId="9" type="noConversion"/>
  </si>
  <si>
    <t>Troy</t>
    <phoneticPr fontId="9" type="noConversion"/>
  </si>
  <si>
    <t>South Florida</t>
    <phoneticPr fontId="9" type="noConversion"/>
  </si>
  <si>
    <t>San Jose State</t>
    <phoneticPr fontId="9" type="noConversion"/>
  </si>
  <si>
    <t>Utah</t>
    <phoneticPr fontId="9" type="noConversion"/>
  </si>
  <si>
    <t>Oklahoma State</t>
    <phoneticPr fontId="9" type="noConversion"/>
  </si>
  <si>
    <t>California</t>
    <phoneticPr fontId="9" type="noConversion"/>
  </si>
  <si>
    <t>Kentucky</t>
    <phoneticPr fontId="9" type="noConversion"/>
  </si>
  <si>
    <t>Oregon State</t>
    <phoneticPr fontId="9" type="noConversion"/>
  </si>
  <si>
    <t>Texas Tech</t>
    <phoneticPr fontId="9" type="noConversion"/>
  </si>
  <si>
    <t>Maryland</t>
    <phoneticPr fontId="9" type="noConversion"/>
  </si>
  <si>
    <t>Auburn</t>
    <phoneticPr fontId="9" type="noConversion"/>
  </si>
  <si>
    <t>West Virginia</t>
    <phoneticPr fontId="9" type="noConversion"/>
  </si>
  <si>
    <t>USC</t>
    <phoneticPr fontId="9" type="noConversion"/>
  </si>
  <si>
    <t>Boise State</t>
    <phoneticPr fontId="9" type="noConversion"/>
  </si>
  <si>
    <t>Louisville</t>
    <phoneticPr fontId="9" type="noConversion"/>
  </si>
  <si>
    <t>Cincinnati</t>
    <phoneticPr fontId="9" type="noConversion"/>
  </si>
  <si>
    <t>Florida</t>
    <phoneticPr fontId="9" type="noConversion"/>
  </si>
  <si>
    <t>Cincinnati</t>
    <phoneticPr fontId="9" type="noConversion"/>
  </si>
  <si>
    <t>Florida State</t>
    <phoneticPr fontId="9" type="noConversion"/>
  </si>
  <si>
    <t>Rutgers</t>
    <phoneticPr fontId="9" type="noConversion"/>
  </si>
  <si>
    <t>Miami</t>
    <phoneticPr fontId="9" type="noConversion"/>
  </si>
  <si>
    <t>Wisconsin</t>
    <phoneticPr fontId="9" type="noConversion"/>
  </si>
  <si>
    <t>Wisconsin</t>
    <phoneticPr fontId="9" type="noConversion"/>
  </si>
  <si>
    <t>National Championship</t>
    <phoneticPr fontId="9" type="noConversion"/>
  </si>
  <si>
    <t>Rose</t>
    <phoneticPr fontId="9" type="noConversion"/>
  </si>
  <si>
    <t>USC</t>
    <phoneticPr fontId="9" type="noConversion"/>
  </si>
  <si>
    <t>Michigan</t>
    <phoneticPr fontId="9" type="noConversion"/>
  </si>
  <si>
    <t>Fiesta</t>
    <phoneticPr fontId="9" type="noConversion"/>
  </si>
  <si>
    <t>Boise State</t>
    <phoneticPr fontId="9" type="noConversion"/>
  </si>
  <si>
    <t>Oklahoma</t>
    <phoneticPr fontId="9" type="noConversion"/>
  </si>
  <si>
    <t>Orange</t>
    <phoneticPr fontId="9" type="noConversion"/>
  </si>
  <si>
    <t>Louisville</t>
    <phoneticPr fontId="9" type="noConversion"/>
  </si>
  <si>
    <t>Wake Forest</t>
    <phoneticPr fontId="9" type="noConversion"/>
  </si>
  <si>
    <t>Sugar</t>
    <phoneticPr fontId="9" type="noConversion"/>
  </si>
  <si>
    <t>Notre Dame</t>
    <phoneticPr fontId="9" type="noConversion"/>
  </si>
  <si>
    <t>LSU</t>
    <phoneticPr fontId="9" type="noConversion"/>
  </si>
  <si>
    <t>International</t>
    <phoneticPr fontId="9" type="noConversion"/>
  </si>
  <si>
    <t>Western Michigan</t>
    <phoneticPr fontId="9" type="noConversion"/>
  </si>
  <si>
    <t>GMAC</t>
    <phoneticPr fontId="9" type="noConversion"/>
  </si>
  <si>
    <t>Ohio</t>
    <phoneticPr fontId="9" type="noConversion"/>
  </si>
  <si>
    <t>Southern Miss</t>
    <phoneticPr fontId="9" type="noConversion"/>
  </si>
  <si>
    <t>Florida</t>
    <phoneticPr fontId="9" type="noConversion"/>
  </si>
  <si>
    <t>Ohio State</t>
    <phoneticPr fontId="9" type="noConversion"/>
  </si>
  <si>
    <t>Mike Thill</t>
    <phoneticPr fontId="9" type="noConversion"/>
  </si>
  <si>
    <t>Mike Glaudemans</t>
    <phoneticPr fontId="9" type="noConversion"/>
  </si>
  <si>
    <t>Nick Direnzo</t>
    <phoneticPr fontId="9" type="noConversion"/>
  </si>
  <si>
    <t>Matt Povlock</t>
    <phoneticPr fontId="9" type="noConversion"/>
  </si>
  <si>
    <t>Roberto</t>
    <phoneticPr fontId="9" type="noConversion"/>
  </si>
  <si>
    <t>Amanda Huneck</t>
    <phoneticPr fontId="9" type="noConversion"/>
  </si>
  <si>
    <t>John Huneck</t>
    <phoneticPr fontId="9" type="noConversion"/>
  </si>
  <si>
    <t>Bronson Hillman</t>
    <phoneticPr fontId="9" type="noConversion"/>
  </si>
  <si>
    <t>Trevor Yerrick</t>
    <phoneticPr fontId="9" type="noConversion"/>
  </si>
  <si>
    <t>Brandon Baccari</t>
    <phoneticPr fontId="9" type="noConversion"/>
  </si>
  <si>
    <t>Tom Zehr</t>
    <phoneticPr fontId="9" type="noConversion"/>
  </si>
  <si>
    <t>Becky Huneck</t>
    <phoneticPr fontId="9" type="noConversion"/>
  </si>
  <si>
    <t>Andrew Blackburn</t>
    <phoneticPr fontId="9" type="noConversion"/>
  </si>
  <si>
    <t>David Huneck</t>
    <phoneticPr fontId="9" type="noConversion"/>
  </si>
  <si>
    <t>National Championship</t>
    <phoneticPr fontId="9" type="noConversion"/>
  </si>
  <si>
    <t>Winner Number</t>
    <phoneticPr fontId="9" type="noConversion"/>
  </si>
  <si>
    <t>Bowl Game</t>
    <phoneticPr fontId="9" type="noConversion"/>
  </si>
  <si>
    <t>Winner</t>
    <phoneticPr fontId="9" type="noConversion"/>
  </si>
  <si>
    <t>Bonus</t>
    <phoneticPr fontId="9" type="noConversion"/>
  </si>
  <si>
    <t>4 BCS Bowls</t>
    <phoneticPr fontId="9" type="noConversion"/>
  </si>
  <si>
    <t>No Bonus</t>
    <phoneticPr fontId="9" type="noConversion"/>
  </si>
  <si>
    <t>Key (Bonus Row):</t>
    <phoneticPr fontId="9" type="noConversion"/>
  </si>
  <si>
    <t>Total</t>
    <phoneticPr fontId="9" type="noConversion"/>
  </si>
  <si>
    <t>Name/Bowl</t>
    <phoneticPr fontId="9" type="noConversion"/>
  </si>
  <si>
    <t>JD?</t>
    <phoneticPr fontId="9" type="noConversion"/>
  </si>
  <si>
    <t>Utah</t>
    <phoneticPr fontId="9" type="noConversion"/>
  </si>
  <si>
    <t>Hawaii</t>
    <phoneticPr fontId="9" type="noConversion"/>
  </si>
  <si>
    <t>Motor City</t>
    <phoneticPr fontId="9" type="noConversion"/>
  </si>
  <si>
    <t>Mid Tenn</t>
    <phoneticPr fontId="9" type="noConversion"/>
  </si>
  <si>
    <t>Central Michigan</t>
    <phoneticPr fontId="9" type="noConversion"/>
  </si>
  <si>
    <t>Emerald</t>
    <phoneticPr fontId="9" type="noConversion"/>
  </si>
  <si>
    <t>Florida State</t>
    <phoneticPr fontId="9" type="noConversion"/>
  </si>
  <si>
    <t>UCLA</t>
    <phoneticPr fontId="9" type="noConversion"/>
  </si>
  <si>
    <t>Independence</t>
    <phoneticPr fontId="9" type="noConversion"/>
  </si>
  <si>
    <t>Oklahoma State</t>
    <phoneticPr fontId="9" type="noConversion"/>
  </si>
  <si>
    <t>Alabama</t>
    <phoneticPr fontId="9" type="noConversion"/>
  </si>
  <si>
    <t>Holiday</t>
    <phoneticPr fontId="9" type="noConversion"/>
  </si>
  <si>
    <t>California</t>
    <phoneticPr fontId="9" type="noConversion"/>
  </si>
  <si>
    <t>Texas A&amp;M</t>
    <phoneticPr fontId="9" type="noConversion"/>
  </si>
  <si>
    <t>Texas</t>
    <phoneticPr fontId="9" type="noConversion"/>
  </si>
  <si>
    <t>Rutgers</t>
    <phoneticPr fontId="9" type="noConversion"/>
  </si>
  <si>
    <t>Kansas State</t>
    <phoneticPr fontId="9" type="noConversion"/>
  </si>
  <si>
    <t>Music City</t>
    <phoneticPr fontId="9" type="noConversion"/>
  </si>
  <si>
    <t>Clemson</t>
    <phoneticPr fontId="9" type="noConversion"/>
  </si>
  <si>
    <t>Kentucky</t>
    <phoneticPr fontId="9" type="noConversion"/>
  </si>
  <si>
    <t>Sun</t>
    <phoneticPr fontId="9" type="noConversion"/>
  </si>
  <si>
    <t>Oregon State</t>
    <phoneticPr fontId="9" type="noConversion"/>
  </si>
  <si>
    <t>Missouri</t>
    <phoneticPr fontId="9" type="noConversion"/>
  </si>
  <si>
    <t>Liberty</t>
    <phoneticPr fontId="9" type="noConversion"/>
  </si>
  <si>
    <t>Houston</t>
    <phoneticPr fontId="9" type="noConversion"/>
  </si>
  <si>
    <t>South Carolina</t>
    <phoneticPr fontId="9" type="noConversion"/>
  </si>
  <si>
    <t>Insight</t>
    <phoneticPr fontId="9" type="noConversion"/>
  </si>
  <si>
    <t>Texas Tech</t>
    <phoneticPr fontId="9" type="noConversion"/>
  </si>
  <si>
    <t>Minnesota</t>
    <phoneticPr fontId="9" type="noConversion"/>
  </si>
  <si>
    <t>Champ Sports</t>
    <phoneticPr fontId="9" type="noConversion"/>
  </si>
  <si>
    <t>Purdue</t>
    <phoneticPr fontId="9" type="noConversion"/>
  </si>
  <si>
    <t>Maryland</t>
    <phoneticPr fontId="9" type="noConversion"/>
  </si>
  <si>
    <t>Mineke</t>
    <phoneticPr fontId="9" type="noConversion"/>
  </si>
  <si>
    <t>Navy</t>
    <phoneticPr fontId="9" type="noConversion"/>
  </si>
  <si>
    <t>Boston College</t>
    <phoneticPr fontId="9" type="noConversion"/>
  </si>
  <si>
    <t>Alamo</t>
    <phoneticPr fontId="9" type="noConversion"/>
  </si>
  <si>
    <t>Texas</t>
    <phoneticPr fontId="9" type="noConversion"/>
  </si>
  <si>
    <t>Iowa</t>
    <phoneticPr fontId="9" type="noConversion"/>
  </si>
  <si>
    <t>Chick-fil-a</t>
    <phoneticPr fontId="9" type="noConversion"/>
  </si>
  <si>
    <t>Georgia</t>
    <phoneticPr fontId="9" type="noConversion"/>
  </si>
  <si>
    <t>Virginia Tech</t>
    <phoneticPr fontId="9" type="noConversion"/>
  </si>
  <si>
    <t>Computers</t>
    <phoneticPr fontId="9" type="noConversion"/>
  </si>
  <si>
    <t>Miami</t>
    <phoneticPr fontId="9" type="noConversion"/>
  </si>
  <si>
    <t>Nevada</t>
    <phoneticPr fontId="9" type="noConversion"/>
  </si>
  <si>
    <t>Outback</t>
    <phoneticPr fontId="9" type="noConversion"/>
  </si>
  <si>
    <t>Tennessee</t>
    <phoneticPr fontId="9" type="noConversion"/>
  </si>
  <si>
    <t>Penn State</t>
    <phoneticPr fontId="9" type="noConversion"/>
  </si>
  <si>
    <t>Cotton</t>
    <phoneticPr fontId="9" type="noConversion"/>
  </si>
  <si>
    <t>Auburn</t>
    <phoneticPr fontId="9" type="noConversion"/>
  </si>
  <si>
    <t>Nebraska</t>
    <phoneticPr fontId="9" type="noConversion"/>
  </si>
  <si>
    <t>Gator</t>
    <phoneticPr fontId="9" type="noConversion"/>
  </si>
  <si>
    <t>West Virginia</t>
    <phoneticPr fontId="9" type="noConversion"/>
  </si>
  <si>
    <t>Georgia Tech</t>
    <phoneticPr fontId="9" type="noConversion"/>
  </si>
  <si>
    <t>Capital One</t>
    <phoneticPr fontId="9" type="noConversion"/>
  </si>
  <si>
    <t>Arkansas</t>
    <phoneticPr fontId="9" type="noConversion"/>
  </si>
  <si>
    <t>Number of 1</t>
    <phoneticPr fontId="9" type="noConversion"/>
  </si>
  <si>
    <t>Number of 2</t>
    <phoneticPr fontId="9" type="noConversion"/>
  </si>
  <si>
    <t># People</t>
    <phoneticPr fontId="9" type="noConversion"/>
  </si>
  <si>
    <t>Upset Bonus?</t>
    <phoneticPr fontId="9" type="noConversion"/>
  </si>
  <si>
    <t>Upset Number</t>
    <phoneticPr fontId="9" type="noConversion"/>
  </si>
  <si>
    <t>Georgia</t>
    <phoneticPr fontId="9" type="noConversion"/>
  </si>
  <si>
    <t>LSU</t>
    <phoneticPr fontId="9" type="noConversion"/>
  </si>
  <si>
    <t>South Carolina</t>
    <phoneticPr fontId="9" type="noConversion"/>
  </si>
  <si>
    <t>Poinsettia</t>
    <phoneticPr fontId="9" type="noConversion"/>
  </si>
  <si>
    <t>Las Vegas</t>
    <phoneticPr fontId="9" type="noConversion"/>
  </si>
  <si>
    <t>New Orleans</t>
    <phoneticPr fontId="9" type="noConversion"/>
  </si>
  <si>
    <t>TCU</t>
    <phoneticPr fontId="9" type="noConversion"/>
  </si>
  <si>
    <t>Northern Illinois</t>
    <phoneticPr fontId="9" type="noConversion"/>
  </si>
  <si>
    <t>BYU</t>
    <phoneticPr fontId="9" type="noConversion"/>
  </si>
  <si>
    <t>Oregon</t>
    <phoneticPr fontId="9" type="noConversion"/>
  </si>
  <si>
    <t>Rice</t>
    <phoneticPr fontId="9" type="noConversion"/>
  </si>
  <si>
    <t>Troy</t>
    <phoneticPr fontId="9" type="noConversion"/>
  </si>
  <si>
    <t>Papajohns</t>
    <phoneticPr fontId="9" type="noConversion"/>
  </si>
  <si>
    <t>South Florida</t>
    <phoneticPr fontId="9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</si>
</sst>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.00_);_(* \(#,##0.00\);_(* &quot;-&quot;??_);_(@_)"/>
    <numFmt numFmtId="168" formatCode="_(* #,##0_);_(* \(#,##0\);_(* &quot;-&quot;??_);_(@_)"/>
  </numFmts>
  <fonts count="12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0" xfId="0" applyFont="1" applyFill="1"/>
    <xf numFmtId="0" fontId="0" fillId="0" borderId="6" xfId="0" applyBorder="1"/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7" fillId="0" borderId="4" xfId="0" applyFont="1" applyFill="1" applyBorder="1"/>
    <xf numFmtId="0" fontId="7" fillId="0" borderId="7" xfId="0" applyFont="1" applyFill="1" applyBorder="1"/>
    <xf numFmtId="0" fontId="4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8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3" fillId="0" borderId="0" xfId="0" applyFont="1"/>
    <xf numFmtId="0" fontId="3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2" borderId="15" xfId="0" applyFill="1" applyBorder="1"/>
    <xf numFmtId="0" fontId="4" fillId="0" borderId="0" xfId="0" applyFont="1" applyFill="1" applyBorder="1" applyAlignment="1">
      <alignment horizontal="center"/>
    </xf>
    <xf numFmtId="0" fontId="0" fillId="0" borderId="7" xfId="0" applyBorder="1" applyAlignment="1" applyProtection="1">
      <alignment horizontal="right"/>
      <protection locked="0"/>
    </xf>
    <xf numFmtId="0" fontId="0" fillId="0" borderId="13" xfId="0" applyBorder="1"/>
    <xf numFmtId="168" fontId="0" fillId="0" borderId="0" xfId="1" applyNumberFormat="1" applyFont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13" xfId="0" applyFont="1" applyFill="1" applyBorder="1"/>
  </cellXfs>
  <cellStyles count="2">
    <cellStyle name="Comma" xfId="1" builtinId="3"/>
    <cellStyle name="Normal" xfId="0" builtinId="0"/>
  </cellStyles>
  <dxfs count="15"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U34"/>
  <sheetViews>
    <sheetView tabSelected="1" workbookViewId="0">
      <pane xSplit="3" topLeftCell="D1" activePane="topRight" state="frozen"/>
      <selection pane="topRight" activeCell="AP9" sqref="AP9"/>
    </sheetView>
  </sheetViews>
  <sheetFormatPr baseColWidth="10" defaultRowHeight="13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7.85546875" bestFit="1" customWidth="1"/>
    <col min="7" max="7" width="13.85546875" bestFit="1" customWidth="1"/>
    <col min="8" max="8" width="10.140625" bestFit="1" customWidth="1"/>
    <col min="9" max="9" width="10.28515625" bestFit="1" customWidth="1"/>
    <col min="10" max="10" width="6.7109375" bestFit="1" customWidth="1"/>
    <col min="11" max="11" width="12.85546875" bestFit="1" customWidth="1"/>
    <col min="12" max="12" width="10.28515625" bestFit="1" customWidth="1"/>
    <col min="13" max="13" width="13" bestFit="1" customWidth="1"/>
    <col min="14" max="14" width="11" bestFit="1" customWidth="1"/>
    <col min="15" max="15" width="12.85546875" bestFit="1" customWidth="1"/>
    <col min="16" max="16" width="7.85546875" bestFit="1" customWidth="1"/>
    <col min="17" max="17" width="11.28515625" bestFit="1" customWidth="1"/>
    <col min="18" max="18" width="14.140625" bestFit="1" customWidth="1"/>
    <col min="19" max="19" width="11" bestFit="1" customWidth="1"/>
    <col min="20" max="20" width="10" bestFit="1" customWidth="1"/>
    <col min="21" max="21" width="13.85546875" bestFit="1" customWidth="1"/>
    <col min="22" max="22" width="12" bestFit="1" customWidth="1"/>
    <col min="23" max="23" width="9.7109375" bestFit="1" customWidth="1"/>
    <col min="24" max="24" width="9.5703125" bestFit="1" customWidth="1"/>
    <col min="25" max="25" width="12.42578125" bestFit="1" customWidth="1"/>
    <col min="26" max="26" width="10.28515625" bestFit="1" customWidth="1"/>
    <col min="27" max="27" width="6.5703125" bestFit="1" customWidth="1"/>
    <col min="28" max="28" width="9.5703125" bestFit="1" customWidth="1"/>
    <col min="29" max="29" width="10.42578125" bestFit="1" customWidth="1"/>
    <col min="30" max="30" width="3.5703125" bestFit="1" customWidth="1"/>
    <col min="31" max="31" width="16.5703125" bestFit="1" customWidth="1"/>
    <col min="32" max="32" width="7.7109375" bestFit="1" customWidth="1"/>
    <col min="33" max="33" width="11.28515625" bestFit="1" customWidth="1"/>
    <col min="34" max="34" width="13.85546875" bestFit="1" customWidth="1"/>
    <col min="35" max="35" width="10" bestFit="1" customWidth="1"/>
    <col min="36" max="36" width="12" bestFit="1" customWidth="1"/>
    <col min="37" max="37" width="9.7109375" bestFit="1" customWidth="1"/>
    <col min="38" max="38" width="10.140625" bestFit="1" customWidth="1"/>
    <col min="39" max="39" width="11.7109375" bestFit="1" customWidth="1"/>
    <col min="40" max="40" width="11.140625" bestFit="1" customWidth="1"/>
    <col min="41" max="41" width="11.5703125" bestFit="1" customWidth="1"/>
    <col min="42" max="42" width="9.5703125" bestFit="1" customWidth="1"/>
    <col min="43" max="44" width="10.140625" bestFit="1" customWidth="1"/>
    <col min="45" max="45" width="7.42578125" bestFit="1" customWidth="1"/>
    <col min="46" max="46" width="10.85546875" bestFit="1" customWidth="1"/>
    <col min="47" max="47" width="11.42578125" bestFit="1" customWidth="1"/>
  </cols>
  <sheetData>
    <row r="1" spans="1:47" ht="15" thickTop="1" thickBot="1">
      <c r="A1" s="10" t="s">
        <v>92</v>
      </c>
      <c r="B1" s="9">
        <v>1</v>
      </c>
      <c r="C1" s="8">
        <v>2</v>
      </c>
      <c r="D1" s="34" t="s">
        <v>93</v>
      </c>
      <c r="E1" s="35" t="s">
        <v>91</v>
      </c>
      <c r="F1" s="36" t="s">
        <v>76</v>
      </c>
      <c r="G1" s="36" t="s">
        <v>77</v>
      </c>
      <c r="H1" s="36" t="s">
        <v>78</v>
      </c>
      <c r="I1" s="36" t="s">
        <v>79</v>
      </c>
      <c r="J1" s="36" t="s">
        <v>80</v>
      </c>
      <c r="K1" s="36" t="s">
        <v>81</v>
      </c>
      <c r="L1" s="36" t="s">
        <v>82</v>
      </c>
      <c r="M1" s="36" t="s">
        <v>83</v>
      </c>
      <c r="N1" s="36" t="s">
        <v>84</v>
      </c>
      <c r="O1" s="36" t="s">
        <v>85</v>
      </c>
      <c r="P1" s="36" t="s">
        <v>86</v>
      </c>
      <c r="Q1" s="36" t="s">
        <v>87</v>
      </c>
      <c r="R1" s="36" t="s">
        <v>88</v>
      </c>
      <c r="S1" s="36" t="s">
        <v>89</v>
      </c>
      <c r="T1" s="36" t="s">
        <v>0</v>
      </c>
      <c r="U1" s="36" t="s">
        <v>1</v>
      </c>
      <c r="V1" s="36" t="s">
        <v>2</v>
      </c>
      <c r="W1" s="36" t="s">
        <v>3</v>
      </c>
      <c r="X1" s="36" t="s">
        <v>4</v>
      </c>
      <c r="Y1" s="36" t="s">
        <v>5</v>
      </c>
      <c r="Z1" s="36" t="s">
        <v>6</v>
      </c>
      <c r="AA1" s="36" t="s">
        <v>7</v>
      </c>
      <c r="AB1" s="36" t="s">
        <v>8</v>
      </c>
      <c r="AC1" s="36" t="s">
        <v>9</v>
      </c>
      <c r="AD1" s="36" t="s">
        <v>100</v>
      </c>
      <c r="AE1" s="36" t="s">
        <v>20</v>
      </c>
      <c r="AF1" s="36" t="s">
        <v>21</v>
      </c>
      <c r="AG1" s="36" t="s">
        <v>22</v>
      </c>
      <c r="AH1" s="36" t="s">
        <v>23</v>
      </c>
      <c r="AI1" s="36" t="s">
        <v>24</v>
      </c>
      <c r="AJ1" s="36" t="s">
        <v>25</v>
      </c>
      <c r="AK1" s="36" t="s">
        <v>26</v>
      </c>
      <c r="AL1" s="36" t="s">
        <v>27</v>
      </c>
      <c r="AM1" s="36" t="s">
        <v>28</v>
      </c>
      <c r="AN1" s="36" t="s">
        <v>29</v>
      </c>
      <c r="AO1" s="36" t="s">
        <v>30</v>
      </c>
      <c r="AP1" s="36" t="s">
        <v>31</v>
      </c>
      <c r="AQ1" s="11" t="s">
        <v>156</v>
      </c>
      <c r="AR1" s="12" t="s">
        <v>157</v>
      </c>
      <c r="AS1" s="13" t="s">
        <v>158</v>
      </c>
      <c r="AT1" s="12" t="s">
        <v>159</v>
      </c>
      <c r="AU1" s="13" t="s">
        <v>160</v>
      </c>
    </row>
    <row r="2" spans="1:47" ht="14" thickTop="1">
      <c r="A2" s="53" t="s">
        <v>164</v>
      </c>
      <c r="B2" s="54" t="s">
        <v>167</v>
      </c>
      <c r="C2" s="55" t="s">
        <v>168</v>
      </c>
      <c r="D2" s="25" t="s">
        <v>167</v>
      </c>
      <c r="E2" s="37">
        <v>1</v>
      </c>
      <c r="F2" s="38">
        <v>1</v>
      </c>
      <c r="G2" s="38">
        <v>1</v>
      </c>
      <c r="H2" s="38">
        <v>2</v>
      </c>
      <c r="I2" s="38">
        <v>1</v>
      </c>
      <c r="J2" s="38">
        <v>1</v>
      </c>
      <c r="K2" s="38">
        <v>1</v>
      </c>
      <c r="L2" s="38">
        <v>2</v>
      </c>
      <c r="M2" s="38">
        <v>2</v>
      </c>
      <c r="N2" s="38">
        <v>1</v>
      </c>
      <c r="O2" s="75">
        <v>1</v>
      </c>
      <c r="P2" s="38">
        <v>1</v>
      </c>
      <c r="Q2" s="38">
        <v>2</v>
      </c>
      <c r="R2" s="38">
        <v>1</v>
      </c>
      <c r="S2" s="38">
        <v>1</v>
      </c>
      <c r="T2" s="38">
        <v>1</v>
      </c>
      <c r="U2" s="38">
        <v>1</v>
      </c>
      <c r="V2" s="38">
        <v>1</v>
      </c>
      <c r="W2" s="38">
        <v>1</v>
      </c>
      <c r="X2" s="38">
        <v>1</v>
      </c>
      <c r="Y2" s="38">
        <v>1</v>
      </c>
      <c r="Z2" s="38">
        <v>1</v>
      </c>
      <c r="AA2" s="38">
        <v>2</v>
      </c>
      <c r="AB2" s="38">
        <v>2</v>
      </c>
      <c r="AC2" s="38">
        <v>2</v>
      </c>
      <c r="AD2" s="38">
        <v>1</v>
      </c>
      <c r="AE2" s="38">
        <v>1</v>
      </c>
      <c r="AF2" s="38">
        <v>2</v>
      </c>
      <c r="AG2" s="38">
        <v>2</v>
      </c>
      <c r="AH2" s="38">
        <v>2</v>
      </c>
      <c r="AI2" s="38">
        <v>2</v>
      </c>
      <c r="AJ2" s="38">
        <v>1</v>
      </c>
      <c r="AK2" s="38">
        <v>1</v>
      </c>
      <c r="AL2" s="38">
        <v>1</v>
      </c>
      <c r="AM2" s="38">
        <v>1</v>
      </c>
      <c r="AN2" s="38">
        <v>2</v>
      </c>
      <c r="AO2" s="38">
        <v>2</v>
      </c>
      <c r="AP2" s="38">
        <v>1</v>
      </c>
      <c r="AQ2" s="61">
        <f>COUNTIF(F2:AP2,1)</f>
        <v>24</v>
      </c>
      <c r="AR2" s="27">
        <f>COUNTIF(F2:AP2,2)</f>
        <v>13</v>
      </c>
      <c r="AS2" s="28">
        <f>AQ2+AR2</f>
        <v>37</v>
      </c>
      <c r="AT2">
        <f t="shared" ref="AT2:AT33" si="0">IF(OR((AQ2/AS2)&lt;=0.2,(AR2/AS2)&lt;=0.2),1,0)</f>
        <v>0</v>
      </c>
      <c r="AU2" s="28">
        <f>IF(AT2=0,0,IF(AND(AT2=1,(AQ2/AS2)&lt;=0.2),1,IF(AND(AT2=1,(AR2/AS2)&lt;=0.2),2)))</f>
        <v>0</v>
      </c>
    </row>
    <row r="3" spans="1:47">
      <c r="A3" s="56" t="s">
        <v>165</v>
      </c>
      <c r="B3" s="54" t="s">
        <v>169</v>
      </c>
      <c r="C3" s="55" t="s">
        <v>170</v>
      </c>
      <c r="D3" s="25" t="s">
        <v>32</v>
      </c>
      <c r="E3" s="40">
        <v>1</v>
      </c>
      <c r="F3" s="39">
        <v>2</v>
      </c>
      <c r="G3" s="39">
        <v>2</v>
      </c>
      <c r="H3" s="39">
        <v>2</v>
      </c>
      <c r="I3" s="39">
        <v>2</v>
      </c>
      <c r="J3" s="39">
        <v>2</v>
      </c>
      <c r="K3" s="39">
        <v>2</v>
      </c>
      <c r="L3" s="39">
        <v>2</v>
      </c>
      <c r="M3" s="39">
        <v>2</v>
      </c>
      <c r="N3" s="39">
        <v>2</v>
      </c>
      <c r="O3" s="72">
        <v>2</v>
      </c>
      <c r="P3" s="39">
        <v>2</v>
      </c>
      <c r="Q3" s="39">
        <v>1</v>
      </c>
      <c r="R3" s="39">
        <v>1</v>
      </c>
      <c r="S3" s="39">
        <v>1</v>
      </c>
      <c r="T3" s="39">
        <v>2</v>
      </c>
      <c r="U3" s="39">
        <v>1</v>
      </c>
      <c r="V3" s="39">
        <v>1</v>
      </c>
      <c r="W3" s="39">
        <v>2</v>
      </c>
      <c r="X3" s="39">
        <v>1</v>
      </c>
      <c r="Y3" s="39">
        <v>2</v>
      </c>
      <c r="Z3" s="39">
        <v>1</v>
      </c>
      <c r="AA3" s="39">
        <v>1</v>
      </c>
      <c r="AB3" s="39">
        <v>2</v>
      </c>
      <c r="AC3" s="39">
        <v>1</v>
      </c>
      <c r="AD3" s="39">
        <v>2</v>
      </c>
      <c r="AE3" s="39">
        <v>1</v>
      </c>
      <c r="AF3" s="39">
        <v>1</v>
      </c>
      <c r="AG3" s="39">
        <v>2</v>
      </c>
      <c r="AH3" s="39">
        <v>2</v>
      </c>
      <c r="AI3" s="39">
        <v>2</v>
      </c>
      <c r="AJ3" s="39">
        <v>2</v>
      </c>
      <c r="AK3" s="39">
        <v>2</v>
      </c>
      <c r="AL3" s="39">
        <v>1</v>
      </c>
      <c r="AM3" s="39">
        <v>2</v>
      </c>
      <c r="AN3" s="39">
        <v>2</v>
      </c>
      <c r="AO3" s="39">
        <v>2</v>
      </c>
      <c r="AP3" s="39">
        <v>1</v>
      </c>
      <c r="AQ3" s="29">
        <f>COUNTIF(F3:AP3,1)</f>
        <v>13</v>
      </c>
      <c r="AR3" s="27">
        <f>COUNTIF(F3:AP3,2)</f>
        <v>24</v>
      </c>
      <c r="AS3" s="28">
        <f t="shared" ref="AS3:AS33" si="1">AQ3+AR3</f>
        <v>37</v>
      </c>
      <c r="AT3">
        <f t="shared" si="0"/>
        <v>0</v>
      </c>
      <c r="AU3" s="28">
        <f t="shared" ref="AU3:AU33" si="2">IF(AT3=0,0,IF(AND(AT3=1,(AQ3/AS3)&lt;=0.2),1,IF(AND(AT3=1,(AR3/AS3)&lt;=0.2),2)))</f>
        <v>0</v>
      </c>
    </row>
    <row r="4" spans="1:47">
      <c r="A4" s="57" t="s">
        <v>166</v>
      </c>
      <c r="B4" s="54" t="s">
        <v>171</v>
      </c>
      <c r="C4" s="55" t="s">
        <v>172</v>
      </c>
      <c r="D4" s="25" t="s">
        <v>33</v>
      </c>
      <c r="E4" s="40">
        <v>2</v>
      </c>
      <c r="F4" s="39">
        <v>1</v>
      </c>
      <c r="G4" s="39">
        <v>1</v>
      </c>
      <c r="H4" s="39">
        <v>1</v>
      </c>
      <c r="I4" s="39">
        <v>1</v>
      </c>
      <c r="J4" s="39">
        <v>2</v>
      </c>
      <c r="K4" s="39">
        <v>1</v>
      </c>
      <c r="L4" s="39">
        <v>2</v>
      </c>
      <c r="M4" s="39">
        <v>1</v>
      </c>
      <c r="N4" s="39">
        <v>1</v>
      </c>
      <c r="O4" s="72">
        <v>1</v>
      </c>
      <c r="P4" s="39">
        <v>2</v>
      </c>
      <c r="Q4" s="39">
        <v>2</v>
      </c>
      <c r="R4" s="39">
        <v>1</v>
      </c>
      <c r="S4" s="39">
        <v>2</v>
      </c>
      <c r="T4" s="39">
        <v>1</v>
      </c>
      <c r="U4" s="39">
        <v>1</v>
      </c>
      <c r="V4" s="39">
        <v>2</v>
      </c>
      <c r="W4" s="39">
        <v>2</v>
      </c>
      <c r="X4" s="39">
        <v>1</v>
      </c>
      <c r="Y4" s="39">
        <v>1</v>
      </c>
      <c r="Z4" s="39">
        <v>1</v>
      </c>
      <c r="AA4" s="39">
        <v>1</v>
      </c>
      <c r="AB4" s="39">
        <v>1</v>
      </c>
      <c r="AC4" s="39">
        <v>1</v>
      </c>
      <c r="AD4" s="39">
        <v>2</v>
      </c>
      <c r="AE4" s="39">
        <v>1</v>
      </c>
      <c r="AF4" s="39">
        <v>1</v>
      </c>
      <c r="AG4" s="39">
        <v>2</v>
      </c>
      <c r="AH4" s="39">
        <v>2</v>
      </c>
      <c r="AI4" s="39">
        <v>2</v>
      </c>
      <c r="AJ4" s="39">
        <v>1</v>
      </c>
      <c r="AK4" s="39">
        <v>2</v>
      </c>
      <c r="AL4" s="39">
        <v>1</v>
      </c>
      <c r="AM4" s="39">
        <v>1</v>
      </c>
      <c r="AN4" s="39">
        <v>2</v>
      </c>
      <c r="AO4" s="39">
        <v>1</v>
      </c>
      <c r="AP4" s="39">
        <v>1</v>
      </c>
      <c r="AQ4" s="29">
        <f>COUNTIF(F4:AP4,1)</f>
        <v>24</v>
      </c>
      <c r="AR4" s="27">
        <f>COUNTIF(F4:AP4,2)</f>
        <v>13</v>
      </c>
      <c r="AS4" s="28">
        <f t="shared" si="1"/>
        <v>37</v>
      </c>
      <c r="AT4">
        <f t="shared" si="0"/>
        <v>0</v>
      </c>
      <c r="AU4" s="28">
        <f t="shared" si="2"/>
        <v>0</v>
      </c>
    </row>
    <row r="5" spans="1:47">
      <c r="A5" s="57" t="s">
        <v>173</v>
      </c>
      <c r="B5" s="54" t="s">
        <v>174</v>
      </c>
      <c r="C5" s="55" t="s">
        <v>10</v>
      </c>
      <c r="D5" s="25" t="s">
        <v>34</v>
      </c>
      <c r="E5" s="40">
        <v>1</v>
      </c>
      <c r="F5" s="39">
        <v>2</v>
      </c>
      <c r="G5" s="39">
        <v>1</v>
      </c>
      <c r="H5" s="39">
        <v>1</v>
      </c>
      <c r="I5" s="39">
        <v>1</v>
      </c>
      <c r="J5" s="39">
        <v>1</v>
      </c>
      <c r="K5" s="39">
        <v>1</v>
      </c>
      <c r="L5" s="39">
        <v>1</v>
      </c>
      <c r="M5" s="39">
        <v>1</v>
      </c>
      <c r="N5" s="39">
        <v>1</v>
      </c>
      <c r="O5" s="72">
        <v>1</v>
      </c>
      <c r="P5" s="39">
        <v>1</v>
      </c>
      <c r="Q5" s="39">
        <v>1</v>
      </c>
      <c r="R5" s="39">
        <v>1</v>
      </c>
      <c r="S5" s="39">
        <v>1</v>
      </c>
      <c r="T5" s="39">
        <v>1</v>
      </c>
      <c r="U5" s="39">
        <v>1</v>
      </c>
      <c r="V5" s="39">
        <v>1</v>
      </c>
      <c r="W5" s="39">
        <v>1</v>
      </c>
      <c r="X5" s="39">
        <v>1</v>
      </c>
      <c r="Y5" s="39">
        <v>2</v>
      </c>
      <c r="Z5" s="39">
        <v>1</v>
      </c>
      <c r="AA5" s="39">
        <v>1</v>
      </c>
      <c r="AB5" s="39">
        <v>1</v>
      </c>
      <c r="AC5" s="39">
        <v>2</v>
      </c>
      <c r="AD5" s="39">
        <v>1</v>
      </c>
      <c r="AE5" s="39">
        <v>2</v>
      </c>
      <c r="AF5" s="39">
        <v>1</v>
      </c>
      <c r="AG5" s="39">
        <v>1</v>
      </c>
      <c r="AH5" s="39">
        <v>2</v>
      </c>
      <c r="AI5" s="39">
        <v>1</v>
      </c>
      <c r="AJ5" s="39">
        <v>1</v>
      </c>
      <c r="AK5" s="39">
        <v>1</v>
      </c>
      <c r="AL5" s="39">
        <v>1</v>
      </c>
      <c r="AM5" s="39">
        <v>2</v>
      </c>
      <c r="AN5" s="39">
        <v>1</v>
      </c>
      <c r="AO5" s="39">
        <v>2</v>
      </c>
      <c r="AP5" s="39">
        <v>1</v>
      </c>
      <c r="AQ5" s="29">
        <f>COUNTIF(F5:AP5,1)</f>
        <v>30</v>
      </c>
      <c r="AR5" s="27">
        <f>COUNTIF(F5:AP5,2)</f>
        <v>7</v>
      </c>
      <c r="AS5" s="28">
        <f t="shared" si="1"/>
        <v>37</v>
      </c>
      <c r="AT5">
        <f t="shared" si="0"/>
        <v>1</v>
      </c>
      <c r="AU5" s="28">
        <f t="shared" si="2"/>
        <v>2</v>
      </c>
    </row>
    <row r="6" spans="1:47">
      <c r="A6" s="57" t="s">
        <v>11</v>
      </c>
      <c r="B6" s="54" t="s">
        <v>12</v>
      </c>
      <c r="C6" s="55" t="s">
        <v>13</v>
      </c>
      <c r="D6" s="25" t="s">
        <v>35</v>
      </c>
      <c r="E6" s="40">
        <v>2</v>
      </c>
      <c r="F6" s="39">
        <v>1</v>
      </c>
      <c r="G6" s="39">
        <v>1</v>
      </c>
      <c r="H6" s="39">
        <v>1</v>
      </c>
      <c r="I6" s="39">
        <v>1</v>
      </c>
      <c r="J6" s="39">
        <v>2</v>
      </c>
      <c r="K6" s="72">
        <v>2</v>
      </c>
      <c r="L6" s="39">
        <v>2</v>
      </c>
      <c r="M6" s="39">
        <v>1</v>
      </c>
      <c r="N6" s="39">
        <v>2</v>
      </c>
      <c r="O6" s="72">
        <v>1</v>
      </c>
      <c r="P6" s="39">
        <v>1</v>
      </c>
      <c r="Q6" s="72">
        <v>2</v>
      </c>
      <c r="R6" s="39">
        <v>1</v>
      </c>
      <c r="S6" s="39">
        <v>2</v>
      </c>
      <c r="T6" s="39">
        <v>2</v>
      </c>
      <c r="U6" s="39">
        <v>1</v>
      </c>
      <c r="V6" s="39">
        <v>1</v>
      </c>
      <c r="W6" s="39">
        <v>2</v>
      </c>
      <c r="X6" s="39">
        <v>2</v>
      </c>
      <c r="Y6" s="39">
        <v>1</v>
      </c>
      <c r="Z6" s="39">
        <v>2</v>
      </c>
      <c r="AA6" s="39">
        <v>1</v>
      </c>
      <c r="AB6" s="39">
        <v>2</v>
      </c>
      <c r="AC6" s="39">
        <v>2</v>
      </c>
      <c r="AD6" s="39">
        <v>1</v>
      </c>
      <c r="AE6" s="39">
        <v>2</v>
      </c>
      <c r="AF6" s="39">
        <v>2</v>
      </c>
      <c r="AG6" s="39">
        <v>1</v>
      </c>
      <c r="AH6" s="39">
        <v>2</v>
      </c>
      <c r="AI6" s="39">
        <v>1</v>
      </c>
      <c r="AJ6" s="39">
        <v>2</v>
      </c>
      <c r="AK6" s="39">
        <v>2</v>
      </c>
      <c r="AL6" s="39">
        <v>2</v>
      </c>
      <c r="AM6" s="39">
        <v>2</v>
      </c>
      <c r="AN6" s="39">
        <v>2</v>
      </c>
      <c r="AO6" s="39">
        <v>1</v>
      </c>
      <c r="AP6" s="39">
        <v>1</v>
      </c>
      <c r="AQ6" s="29">
        <f>COUNTIF(F6:AP6,1)</f>
        <v>17</v>
      </c>
      <c r="AR6" s="27">
        <f>COUNTIF(F6:AP6,2)</f>
        <v>20</v>
      </c>
      <c r="AS6" s="28">
        <f t="shared" si="1"/>
        <v>37</v>
      </c>
      <c r="AT6">
        <f t="shared" si="0"/>
        <v>0</v>
      </c>
      <c r="AU6" s="28">
        <f t="shared" si="2"/>
        <v>0</v>
      </c>
    </row>
    <row r="7" spans="1:47">
      <c r="A7" s="57" t="s">
        <v>14</v>
      </c>
      <c r="B7" s="54" t="s">
        <v>17</v>
      </c>
      <c r="C7" s="55" t="s">
        <v>101</v>
      </c>
      <c r="D7" s="25" t="s">
        <v>36</v>
      </c>
      <c r="E7" s="40">
        <v>2</v>
      </c>
      <c r="F7" s="39">
        <v>2</v>
      </c>
      <c r="G7" s="39">
        <v>1</v>
      </c>
      <c r="H7" s="39">
        <v>2</v>
      </c>
      <c r="I7" s="39">
        <v>2</v>
      </c>
      <c r="J7" s="39">
        <v>2</v>
      </c>
      <c r="K7" s="72">
        <v>2</v>
      </c>
      <c r="L7" s="39">
        <v>1</v>
      </c>
      <c r="M7" s="39">
        <v>2</v>
      </c>
      <c r="N7" s="39">
        <v>1</v>
      </c>
      <c r="O7" s="72">
        <v>1</v>
      </c>
      <c r="P7" s="39">
        <v>2</v>
      </c>
      <c r="Q7" s="72">
        <v>1</v>
      </c>
      <c r="R7" s="39">
        <v>1</v>
      </c>
      <c r="S7" s="39">
        <v>2</v>
      </c>
      <c r="T7" s="39">
        <v>2</v>
      </c>
      <c r="U7" s="39">
        <v>1</v>
      </c>
      <c r="V7" s="39">
        <v>1</v>
      </c>
      <c r="W7" s="39">
        <v>2</v>
      </c>
      <c r="X7" s="39">
        <v>2</v>
      </c>
      <c r="Y7" s="39">
        <v>2</v>
      </c>
      <c r="Z7" s="39">
        <v>2</v>
      </c>
      <c r="AA7" s="39">
        <v>2</v>
      </c>
      <c r="AB7" s="39">
        <v>2</v>
      </c>
      <c r="AC7" s="39">
        <v>2</v>
      </c>
      <c r="AD7" s="39">
        <v>2</v>
      </c>
      <c r="AE7" s="39">
        <v>1</v>
      </c>
      <c r="AF7" s="39">
        <v>2</v>
      </c>
      <c r="AG7" s="39">
        <v>2</v>
      </c>
      <c r="AH7" s="39">
        <v>1</v>
      </c>
      <c r="AI7" s="39">
        <v>2</v>
      </c>
      <c r="AJ7" s="39">
        <v>1</v>
      </c>
      <c r="AK7" s="39">
        <v>2</v>
      </c>
      <c r="AL7" s="39">
        <v>1</v>
      </c>
      <c r="AM7" s="39">
        <v>1</v>
      </c>
      <c r="AN7" s="39">
        <v>1</v>
      </c>
      <c r="AO7" s="39">
        <v>2</v>
      </c>
      <c r="AP7" s="39">
        <v>1</v>
      </c>
      <c r="AQ7" s="29">
        <f>COUNTIF(F7:AP7,1)</f>
        <v>15</v>
      </c>
      <c r="AR7" s="27">
        <f>COUNTIF(F7:AP7,2)</f>
        <v>22</v>
      </c>
      <c r="AS7" s="28">
        <f t="shared" si="1"/>
        <v>37</v>
      </c>
      <c r="AT7">
        <f t="shared" si="0"/>
        <v>0</v>
      </c>
      <c r="AU7" s="28">
        <f t="shared" si="2"/>
        <v>0</v>
      </c>
    </row>
    <row r="8" spans="1:47">
      <c r="A8" s="57" t="s">
        <v>16</v>
      </c>
      <c r="B8" s="54" t="s">
        <v>15</v>
      </c>
      <c r="C8" s="55" t="s">
        <v>102</v>
      </c>
      <c r="D8" s="25" t="s">
        <v>102</v>
      </c>
      <c r="E8" s="40">
        <v>2</v>
      </c>
      <c r="F8" s="39">
        <v>2</v>
      </c>
      <c r="G8" s="39">
        <v>2</v>
      </c>
      <c r="H8" s="39">
        <v>2</v>
      </c>
      <c r="I8" s="39">
        <v>1</v>
      </c>
      <c r="J8" s="39">
        <v>2</v>
      </c>
      <c r="K8" s="72">
        <v>2</v>
      </c>
      <c r="L8" s="39">
        <v>2</v>
      </c>
      <c r="M8" s="39">
        <v>1</v>
      </c>
      <c r="N8" s="39">
        <v>2</v>
      </c>
      <c r="O8" s="72">
        <v>2</v>
      </c>
      <c r="P8" s="39">
        <v>2</v>
      </c>
      <c r="Q8" s="72">
        <v>1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1</v>
      </c>
      <c r="X8" s="39">
        <v>1</v>
      </c>
      <c r="Y8" s="39">
        <v>2</v>
      </c>
      <c r="Z8" s="39">
        <v>2</v>
      </c>
      <c r="AA8" s="39">
        <v>2</v>
      </c>
      <c r="AB8" s="39">
        <v>2</v>
      </c>
      <c r="AC8" s="39">
        <v>2</v>
      </c>
      <c r="AD8" s="39">
        <v>2</v>
      </c>
      <c r="AE8" s="39">
        <v>2</v>
      </c>
      <c r="AF8" s="39">
        <v>1</v>
      </c>
      <c r="AG8" s="39">
        <v>2</v>
      </c>
      <c r="AH8" s="39">
        <v>1</v>
      </c>
      <c r="AI8" s="39">
        <v>2</v>
      </c>
      <c r="AJ8" s="39">
        <v>2</v>
      </c>
      <c r="AK8" s="39">
        <v>2</v>
      </c>
      <c r="AL8" s="39">
        <v>2</v>
      </c>
      <c r="AM8" s="39">
        <v>2</v>
      </c>
      <c r="AN8" s="39">
        <v>2</v>
      </c>
      <c r="AO8" s="39">
        <v>2</v>
      </c>
      <c r="AP8" s="39">
        <v>2</v>
      </c>
      <c r="AQ8" s="29">
        <f>COUNTIF(F8:AP8,1)</f>
        <v>7</v>
      </c>
      <c r="AR8" s="27">
        <f>COUNTIF(F8:AP8,2)</f>
        <v>30</v>
      </c>
      <c r="AS8" s="28">
        <f t="shared" si="1"/>
        <v>37</v>
      </c>
      <c r="AT8">
        <f t="shared" si="0"/>
        <v>1</v>
      </c>
      <c r="AU8" s="28">
        <f t="shared" si="2"/>
        <v>1</v>
      </c>
    </row>
    <row r="9" spans="1:47">
      <c r="A9" s="57" t="s">
        <v>103</v>
      </c>
      <c r="B9" s="54" t="s">
        <v>104</v>
      </c>
      <c r="C9" s="55" t="s">
        <v>105</v>
      </c>
      <c r="D9" s="25" t="s">
        <v>105</v>
      </c>
      <c r="E9" s="40">
        <v>2</v>
      </c>
      <c r="F9" s="39">
        <v>2</v>
      </c>
      <c r="G9" s="39">
        <v>2</v>
      </c>
      <c r="H9" s="39">
        <v>1</v>
      </c>
      <c r="I9" s="39">
        <v>2</v>
      </c>
      <c r="J9" s="39">
        <v>2</v>
      </c>
      <c r="K9" s="72">
        <v>2</v>
      </c>
      <c r="L9" s="39">
        <v>2</v>
      </c>
      <c r="M9" s="39">
        <v>2</v>
      </c>
      <c r="N9" s="39">
        <v>2</v>
      </c>
      <c r="O9" s="72">
        <v>2</v>
      </c>
      <c r="P9" s="39">
        <v>2</v>
      </c>
      <c r="Q9" s="72">
        <v>2</v>
      </c>
      <c r="R9" s="39">
        <v>2</v>
      </c>
      <c r="S9" s="39">
        <v>2</v>
      </c>
      <c r="T9" s="39">
        <v>2</v>
      </c>
      <c r="U9" s="39">
        <v>2</v>
      </c>
      <c r="V9" s="39">
        <v>2</v>
      </c>
      <c r="W9" s="39">
        <v>2</v>
      </c>
      <c r="X9" s="39">
        <v>2</v>
      </c>
      <c r="Y9" s="39">
        <v>2</v>
      </c>
      <c r="Z9" s="39">
        <v>2</v>
      </c>
      <c r="AA9" s="39">
        <v>2</v>
      </c>
      <c r="AB9" s="39">
        <v>2</v>
      </c>
      <c r="AC9" s="39">
        <v>2</v>
      </c>
      <c r="AD9" s="39">
        <v>2</v>
      </c>
      <c r="AE9" s="39">
        <v>1</v>
      </c>
      <c r="AF9" s="39">
        <v>1</v>
      </c>
      <c r="AG9" s="39">
        <v>2</v>
      </c>
      <c r="AH9" s="39">
        <v>2</v>
      </c>
      <c r="AI9" s="39">
        <v>2</v>
      </c>
      <c r="AJ9" s="39">
        <v>2</v>
      </c>
      <c r="AK9" s="39">
        <v>2</v>
      </c>
      <c r="AL9" s="39">
        <v>2</v>
      </c>
      <c r="AM9" s="39">
        <v>2</v>
      </c>
      <c r="AN9" s="39">
        <v>2</v>
      </c>
      <c r="AO9" s="39">
        <v>2</v>
      </c>
      <c r="AP9" s="39">
        <v>2</v>
      </c>
      <c r="AQ9" s="29">
        <f>COUNTIF(F9:AP9,1)</f>
        <v>3</v>
      </c>
      <c r="AR9" s="27">
        <f>COUNTIF(F9:AP9,2)</f>
        <v>34</v>
      </c>
      <c r="AS9" s="28">
        <f t="shared" si="1"/>
        <v>37</v>
      </c>
      <c r="AT9">
        <f t="shared" si="0"/>
        <v>1</v>
      </c>
      <c r="AU9" s="28">
        <f t="shared" si="2"/>
        <v>1</v>
      </c>
    </row>
    <row r="10" spans="1:47">
      <c r="A10" s="56" t="s">
        <v>106</v>
      </c>
      <c r="B10" s="54" t="s">
        <v>107</v>
      </c>
      <c r="C10" s="55" t="s">
        <v>108</v>
      </c>
      <c r="D10" s="25" t="s">
        <v>51</v>
      </c>
      <c r="E10" s="40">
        <v>1</v>
      </c>
      <c r="F10" s="39">
        <v>2</v>
      </c>
      <c r="G10" s="39">
        <v>2</v>
      </c>
      <c r="H10" s="39">
        <v>2</v>
      </c>
      <c r="I10" s="39">
        <v>2</v>
      </c>
      <c r="J10" s="39">
        <v>2</v>
      </c>
      <c r="K10" s="72">
        <v>2</v>
      </c>
      <c r="L10" s="39">
        <v>1</v>
      </c>
      <c r="M10" s="39">
        <v>2</v>
      </c>
      <c r="N10" s="39">
        <v>2</v>
      </c>
      <c r="O10" s="72">
        <v>2</v>
      </c>
      <c r="P10" s="39">
        <v>2</v>
      </c>
      <c r="Q10" s="72">
        <v>2</v>
      </c>
      <c r="R10" s="39">
        <v>2</v>
      </c>
      <c r="S10" s="39">
        <v>1</v>
      </c>
      <c r="T10" s="39">
        <v>2</v>
      </c>
      <c r="U10" s="39">
        <v>2</v>
      </c>
      <c r="V10" s="39">
        <v>2</v>
      </c>
      <c r="W10" s="39">
        <v>1</v>
      </c>
      <c r="X10" s="39">
        <v>1</v>
      </c>
      <c r="Y10" s="39">
        <v>2</v>
      </c>
      <c r="Z10" s="39">
        <v>2</v>
      </c>
      <c r="AA10" s="39">
        <v>1</v>
      </c>
      <c r="AB10" s="39">
        <v>2</v>
      </c>
      <c r="AC10" s="39">
        <v>1</v>
      </c>
      <c r="AD10" s="39">
        <v>2</v>
      </c>
      <c r="AE10" s="39">
        <v>2</v>
      </c>
      <c r="AF10" s="39">
        <v>2</v>
      </c>
      <c r="AG10" s="39">
        <v>2</v>
      </c>
      <c r="AH10" s="39">
        <v>1</v>
      </c>
      <c r="AI10" s="39">
        <v>2</v>
      </c>
      <c r="AJ10" s="39">
        <v>2</v>
      </c>
      <c r="AK10" s="39">
        <v>2</v>
      </c>
      <c r="AL10" s="39">
        <v>2</v>
      </c>
      <c r="AM10" s="39">
        <v>2</v>
      </c>
      <c r="AN10" s="39">
        <v>2</v>
      </c>
      <c r="AO10" s="39">
        <v>2</v>
      </c>
      <c r="AP10" s="39">
        <v>2</v>
      </c>
      <c r="AQ10" s="29">
        <f>COUNTIF(F10:AP10,1)</f>
        <v>7</v>
      </c>
      <c r="AR10" s="27">
        <f>COUNTIF(F10:AP10,2)</f>
        <v>30</v>
      </c>
      <c r="AS10" s="28">
        <f t="shared" si="1"/>
        <v>37</v>
      </c>
      <c r="AT10">
        <f t="shared" si="0"/>
        <v>1</v>
      </c>
      <c r="AU10" s="28">
        <f t="shared" si="2"/>
        <v>1</v>
      </c>
    </row>
    <row r="11" spans="1:47">
      <c r="A11" s="56" t="s">
        <v>109</v>
      </c>
      <c r="B11" s="54" t="s">
        <v>110</v>
      </c>
      <c r="C11" s="55" t="s">
        <v>111</v>
      </c>
      <c r="D11" s="25" t="s">
        <v>37</v>
      </c>
      <c r="E11" s="40">
        <v>1</v>
      </c>
      <c r="F11" s="39">
        <v>2</v>
      </c>
      <c r="G11" s="39">
        <v>2</v>
      </c>
      <c r="H11" s="39">
        <v>1</v>
      </c>
      <c r="I11" s="39">
        <v>1</v>
      </c>
      <c r="J11" s="39">
        <v>2</v>
      </c>
      <c r="K11" s="72">
        <v>2</v>
      </c>
      <c r="L11" s="39">
        <v>2</v>
      </c>
      <c r="M11" s="39">
        <v>2</v>
      </c>
      <c r="N11" s="39">
        <v>2</v>
      </c>
      <c r="O11" s="72">
        <v>2</v>
      </c>
      <c r="P11" s="39">
        <v>2</v>
      </c>
      <c r="Q11" s="72">
        <v>2</v>
      </c>
      <c r="R11" s="39">
        <v>2</v>
      </c>
      <c r="S11" s="39">
        <v>1</v>
      </c>
      <c r="T11" s="39">
        <v>1</v>
      </c>
      <c r="U11" s="39">
        <v>2</v>
      </c>
      <c r="V11" s="39">
        <v>1</v>
      </c>
      <c r="W11" s="39">
        <v>1</v>
      </c>
      <c r="X11" s="39">
        <v>1</v>
      </c>
      <c r="Y11" s="39">
        <v>2</v>
      </c>
      <c r="Z11" s="39">
        <v>2</v>
      </c>
      <c r="AA11" s="39">
        <v>2</v>
      </c>
      <c r="AB11" s="39">
        <v>2</v>
      </c>
      <c r="AC11" s="39">
        <v>1</v>
      </c>
      <c r="AD11" s="39">
        <v>2</v>
      </c>
      <c r="AE11" s="39">
        <v>2</v>
      </c>
      <c r="AF11" s="39">
        <v>1</v>
      </c>
      <c r="AG11" s="39">
        <v>1</v>
      </c>
      <c r="AH11" s="39">
        <v>2</v>
      </c>
      <c r="AI11" s="39">
        <v>2</v>
      </c>
      <c r="AJ11" s="39">
        <v>2</v>
      </c>
      <c r="AK11" s="39">
        <v>1</v>
      </c>
      <c r="AL11" s="39">
        <v>1</v>
      </c>
      <c r="AM11" s="39">
        <v>1</v>
      </c>
      <c r="AN11" s="39">
        <v>1</v>
      </c>
      <c r="AO11" s="39">
        <v>2</v>
      </c>
      <c r="AP11" s="39">
        <v>1</v>
      </c>
      <c r="AQ11" s="29">
        <f>COUNTIF(F11:AP11,1)</f>
        <v>15</v>
      </c>
      <c r="AR11" s="27">
        <f>COUNTIF(F11:AP11,2)</f>
        <v>22</v>
      </c>
      <c r="AS11" s="30">
        <f t="shared" si="1"/>
        <v>37</v>
      </c>
      <c r="AT11">
        <f t="shared" si="0"/>
        <v>0</v>
      </c>
      <c r="AU11" s="28">
        <f t="shared" si="2"/>
        <v>0</v>
      </c>
    </row>
    <row r="12" spans="1:47">
      <c r="A12" s="57" t="s">
        <v>115</v>
      </c>
      <c r="B12" s="54" t="s">
        <v>116</v>
      </c>
      <c r="C12" s="55" t="s">
        <v>117</v>
      </c>
      <c r="D12" s="25" t="s">
        <v>52</v>
      </c>
      <c r="E12" s="40">
        <v>1</v>
      </c>
      <c r="F12" s="39">
        <v>1</v>
      </c>
      <c r="G12" s="39">
        <v>1</v>
      </c>
      <c r="H12" s="39">
        <v>1</v>
      </c>
      <c r="I12" s="39">
        <v>1</v>
      </c>
      <c r="J12" s="39">
        <v>1</v>
      </c>
      <c r="K12" s="72">
        <v>1</v>
      </c>
      <c r="L12" s="39">
        <v>1</v>
      </c>
      <c r="M12" s="39">
        <v>1</v>
      </c>
      <c r="N12" s="39">
        <v>1</v>
      </c>
      <c r="O12" s="72">
        <v>1</v>
      </c>
      <c r="P12" s="39">
        <v>1</v>
      </c>
      <c r="Q12" s="72">
        <v>2</v>
      </c>
      <c r="R12" s="39">
        <v>2</v>
      </c>
      <c r="S12" s="39">
        <v>2</v>
      </c>
      <c r="T12" s="39">
        <v>1</v>
      </c>
      <c r="U12" s="39">
        <v>1</v>
      </c>
      <c r="V12" s="39">
        <v>1</v>
      </c>
      <c r="W12" s="39">
        <v>2</v>
      </c>
      <c r="X12" s="39">
        <v>1</v>
      </c>
      <c r="Y12" s="39">
        <v>1</v>
      </c>
      <c r="Z12" s="39">
        <v>1</v>
      </c>
      <c r="AA12" s="39">
        <v>2</v>
      </c>
      <c r="AB12" s="39">
        <v>2</v>
      </c>
      <c r="AC12" s="39">
        <v>1</v>
      </c>
      <c r="AD12" s="39">
        <v>1</v>
      </c>
      <c r="AE12" s="39">
        <v>1</v>
      </c>
      <c r="AF12" s="39">
        <v>1</v>
      </c>
      <c r="AG12" s="39">
        <v>1</v>
      </c>
      <c r="AH12" s="39">
        <v>2</v>
      </c>
      <c r="AI12" s="39">
        <v>1</v>
      </c>
      <c r="AJ12" s="39">
        <v>1</v>
      </c>
      <c r="AK12" s="39">
        <v>1</v>
      </c>
      <c r="AL12" s="39">
        <v>1</v>
      </c>
      <c r="AM12" s="39">
        <v>1</v>
      </c>
      <c r="AN12" s="39">
        <v>1</v>
      </c>
      <c r="AO12" s="39">
        <v>1</v>
      </c>
      <c r="AP12" s="39">
        <v>1</v>
      </c>
      <c r="AQ12" s="29">
        <f>COUNTIF(F12:AP12,1)</f>
        <v>30</v>
      </c>
      <c r="AR12" s="27">
        <f>COUNTIF(F12:AP12,2)</f>
        <v>7</v>
      </c>
      <c r="AS12" s="30">
        <f t="shared" si="1"/>
        <v>37</v>
      </c>
      <c r="AT12">
        <f t="shared" si="0"/>
        <v>1</v>
      </c>
      <c r="AU12" s="28">
        <f t="shared" si="2"/>
        <v>2</v>
      </c>
    </row>
    <row r="13" spans="1:47">
      <c r="A13" s="57" t="s">
        <v>112</v>
      </c>
      <c r="B13" s="54" t="s">
        <v>113</v>
      </c>
      <c r="C13" s="55" t="s">
        <v>114</v>
      </c>
      <c r="D13" s="25" t="s">
        <v>38</v>
      </c>
      <c r="E13" s="40">
        <v>1</v>
      </c>
      <c r="F13" s="39">
        <v>1</v>
      </c>
      <c r="G13" s="39">
        <v>1</v>
      </c>
      <c r="H13" s="39">
        <v>1</v>
      </c>
      <c r="I13" s="39">
        <v>2</v>
      </c>
      <c r="J13" s="39">
        <v>1</v>
      </c>
      <c r="K13" s="72">
        <v>2</v>
      </c>
      <c r="L13" s="39">
        <v>1</v>
      </c>
      <c r="M13" s="39">
        <v>1</v>
      </c>
      <c r="N13" s="39">
        <v>2</v>
      </c>
      <c r="O13" s="72">
        <v>1</v>
      </c>
      <c r="P13" s="39">
        <v>2</v>
      </c>
      <c r="Q13" s="72">
        <v>1</v>
      </c>
      <c r="R13" s="39">
        <v>2</v>
      </c>
      <c r="S13" s="39">
        <v>2</v>
      </c>
      <c r="T13" s="39">
        <v>1</v>
      </c>
      <c r="U13" s="39">
        <v>2</v>
      </c>
      <c r="V13" s="39">
        <v>2</v>
      </c>
      <c r="W13" s="39">
        <v>1</v>
      </c>
      <c r="X13" s="39">
        <v>2</v>
      </c>
      <c r="Y13" s="39">
        <v>1</v>
      </c>
      <c r="Z13" s="39">
        <v>1</v>
      </c>
      <c r="AA13" s="39">
        <v>2</v>
      </c>
      <c r="AB13" s="39">
        <v>2</v>
      </c>
      <c r="AC13" s="39">
        <v>1</v>
      </c>
      <c r="AD13" s="39">
        <v>1</v>
      </c>
      <c r="AE13" s="39">
        <v>1</v>
      </c>
      <c r="AF13" s="39">
        <v>2</v>
      </c>
      <c r="AG13" s="39">
        <v>1</v>
      </c>
      <c r="AH13" s="39">
        <v>1</v>
      </c>
      <c r="AI13" s="39">
        <v>1</v>
      </c>
      <c r="AJ13" s="39">
        <v>1</v>
      </c>
      <c r="AK13" s="39">
        <v>1</v>
      </c>
      <c r="AL13" s="39">
        <v>2</v>
      </c>
      <c r="AM13" s="39">
        <v>2</v>
      </c>
      <c r="AN13" s="39">
        <v>1</v>
      </c>
      <c r="AO13" s="39">
        <v>1</v>
      </c>
      <c r="AP13" s="39">
        <v>1</v>
      </c>
      <c r="AQ13" s="29">
        <f>COUNTIF(F13:AP13,1)</f>
        <v>23</v>
      </c>
      <c r="AR13" s="27">
        <f>COUNTIF(F13:AP13,2)</f>
        <v>14</v>
      </c>
      <c r="AS13" s="30">
        <f t="shared" si="1"/>
        <v>37</v>
      </c>
      <c r="AT13">
        <f t="shared" si="0"/>
        <v>0</v>
      </c>
      <c r="AU13" s="28">
        <f t="shared" si="2"/>
        <v>0</v>
      </c>
    </row>
    <row r="14" spans="1:47">
      <c r="A14" s="57" t="s">
        <v>118</v>
      </c>
      <c r="B14" s="54" t="s">
        <v>119</v>
      </c>
      <c r="C14" s="55" t="s">
        <v>120</v>
      </c>
      <c r="D14" s="25" t="s">
        <v>39</v>
      </c>
      <c r="E14" s="40">
        <v>2</v>
      </c>
      <c r="F14" s="39">
        <v>1</v>
      </c>
      <c r="G14" s="39">
        <v>1</v>
      </c>
      <c r="H14" s="39">
        <v>2</v>
      </c>
      <c r="I14" s="39">
        <v>1</v>
      </c>
      <c r="J14" s="39">
        <v>1</v>
      </c>
      <c r="K14" s="72">
        <v>1</v>
      </c>
      <c r="L14" s="39">
        <v>1</v>
      </c>
      <c r="M14" s="39">
        <v>1</v>
      </c>
      <c r="N14" s="39">
        <v>1</v>
      </c>
      <c r="O14" s="72">
        <v>1</v>
      </c>
      <c r="P14" s="39">
        <v>2</v>
      </c>
      <c r="Q14" s="72">
        <v>1</v>
      </c>
      <c r="R14" s="39">
        <v>1</v>
      </c>
      <c r="S14" s="39">
        <v>2</v>
      </c>
      <c r="T14" s="39">
        <v>1</v>
      </c>
      <c r="U14" s="39">
        <v>2</v>
      </c>
      <c r="V14" s="39">
        <v>1</v>
      </c>
      <c r="W14" s="39">
        <v>1</v>
      </c>
      <c r="X14" s="39">
        <v>1</v>
      </c>
      <c r="Y14" s="39">
        <v>1</v>
      </c>
      <c r="Z14" s="39">
        <v>1</v>
      </c>
      <c r="AA14" s="39">
        <v>2</v>
      </c>
      <c r="AB14" s="39">
        <v>1</v>
      </c>
      <c r="AC14" s="39">
        <v>1</v>
      </c>
      <c r="AD14" s="39">
        <v>1</v>
      </c>
      <c r="AE14" s="39">
        <v>1</v>
      </c>
      <c r="AF14" s="39">
        <v>2</v>
      </c>
      <c r="AG14" s="39">
        <v>1</v>
      </c>
      <c r="AH14" s="39">
        <v>1</v>
      </c>
      <c r="AI14" s="39">
        <v>1</v>
      </c>
      <c r="AJ14" s="39">
        <v>1</v>
      </c>
      <c r="AK14" s="39">
        <v>1</v>
      </c>
      <c r="AL14" s="39">
        <v>1</v>
      </c>
      <c r="AM14" s="39">
        <v>1</v>
      </c>
      <c r="AN14" s="39">
        <v>1</v>
      </c>
      <c r="AO14" s="39">
        <v>1</v>
      </c>
      <c r="AP14" s="39">
        <v>1</v>
      </c>
      <c r="AQ14" s="29">
        <f>COUNTIF(F14:AP14,1)</f>
        <v>31</v>
      </c>
      <c r="AR14" s="27">
        <f>COUNTIF(F14:AP14,2)</f>
        <v>6</v>
      </c>
      <c r="AS14" s="30">
        <f t="shared" si="1"/>
        <v>37</v>
      </c>
      <c r="AT14">
        <f t="shared" si="0"/>
        <v>1</v>
      </c>
      <c r="AU14" s="28">
        <f t="shared" si="2"/>
        <v>2</v>
      </c>
    </row>
    <row r="15" spans="1:47">
      <c r="A15" s="57" t="s">
        <v>121</v>
      </c>
      <c r="B15" s="54" t="s">
        <v>122</v>
      </c>
      <c r="C15" s="55" t="s">
        <v>123</v>
      </c>
      <c r="D15" s="25" t="s">
        <v>40</v>
      </c>
      <c r="E15" s="40">
        <v>1</v>
      </c>
      <c r="F15" s="39">
        <v>2</v>
      </c>
      <c r="G15" s="39">
        <v>1</v>
      </c>
      <c r="H15" s="39">
        <v>1</v>
      </c>
      <c r="I15" s="39">
        <v>2</v>
      </c>
      <c r="J15" s="39">
        <v>2</v>
      </c>
      <c r="K15" s="72">
        <v>1</v>
      </c>
      <c r="L15" s="39">
        <v>1</v>
      </c>
      <c r="M15" s="39">
        <v>2</v>
      </c>
      <c r="N15" s="39">
        <v>1</v>
      </c>
      <c r="O15" s="72">
        <v>2</v>
      </c>
      <c r="P15" s="39">
        <v>1</v>
      </c>
      <c r="Q15" s="72">
        <v>2</v>
      </c>
      <c r="R15" s="39">
        <v>1</v>
      </c>
      <c r="S15" s="39">
        <v>1</v>
      </c>
      <c r="T15" s="39">
        <v>1</v>
      </c>
      <c r="U15" s="39">
        <v>1</v>
      </c>
      <c r="V15" s="39">
        <v>1</v>
      </c>
      <c r="W15" s="39">
        <v>2</v>
      </c>
      <c r="X15" s="39">
        <v>1</v>
      </c>
      <c r="Y15" s="39">
        <v>2</v>
      </c>
      <c r="Z15" s="39">
        <v>1</v>
      </c>
      <c r="AA15" s="39">
        <v>1</v>
      </c>
      <c r="AB15" s="39">
        <v>1</v>
      </c>
      <c r="AC15" s="39">
        <v>1</v>
      </c>
      <c r="AD15" s="39">
        <v>2</v>
      </c>
      <c r="AE15" s="39">
        <v>1</v>
      </c>
      <c r="AF15" s="39">
        <v>2</v>
      </c>
      <c r="AG15" s="39">
        <v>1</v>
      </c>
      <c r="AH15" s="39">
        <v>1</v>
      </c>
      <c r="AI15" s="39">
        <v>2</v>
      </c>
      <c r="AJ15" s="39">
        <v>1</v>
      </c>
      <c r="AK15" s="39">
        <v>1</v>
      </c>
      <c r="AL15" s="39">
        <v>1</v>
      </c>
      <c r="AM15" s="39">
        <v>2</v>
      </c>
      <c r="AN15" s="39">
        <v>1</v>
      </c>
      <c r="AO15" s="39">
        <v>1</v>
      </c>
      <c r="AP15" s="39">
        <v>1</v>
      </c>
      <c r="AQ15" s="29">
        <f>COUNTIF(F15:AP15,1)</f>
        <v>25</v>
      </c>
      <c r="AR15" s="27">
        <f>COUNTIF(F15:AP15,2)</f>
        <v>12</v>
      </c>
      <c r="AS15" s="30">
        <f t="shared" si="1"/>
        <v>37</v>
      </c>
      <c r="AT15">
        <f t="shared" si="0"/>
        <v>0</v>
      </c>
      <c r="AU15" s="28">
        <f t="shared" si="2"/>
        <v>0</v>
      </c>
    </row>
    <row r="16" spans="1:47">
      <c r="A16" s="57" t="s">
        <v>124</v>
      </c>
      <c r="B16" s="54" t="s">
        <v>125</v>
      </c>
      <c r="C16" s="55" t="s">
        <v>126</v>
      </c>
      <c r="D16" s="25" t="s">
        <v>163</v>
      </c>
      <c r="E16" s="40">
        <v>2</v>
      </c>
      <c r="F16" s="39">
        <v>2</v>
      </c>
      <c r="G16" s="39">
        <v>1</v>
      </c>
      <c r="H16" s="39">
        <v>1</v>
      </c>
      <c r="I16" s="39">
        <v>2</v>
      </c>
      <c r="J16" s="39">
        <v>2</v>
      </c>
      <c r="K16" s="72">
        <v>2</v>
      </c>
      <c r="L16" s="39">
        <v>2</v>
      </c>
      <c r="M16" s="39">
        <v>2</v>
      </c>
      <c r="N16" s="39">
        <v>2</v>
      </c>
      <c r="O16" s="72">
        <v>2</v>
      </c>
      <c r="P16" s="39">
        <v>1</v>
      </c>
      <c r="Q16" s="72">
        <v>1</v>
      </c>
      <c r="R16" s="39">
        <v>2</v>
      </c>
      <c r="S16" s="39">
        <v>1</v>
      </c>
      <c r="T16" s="39">
        <v>2</v>
      </c>
      <c r="U16" s="39">
        <v>1</v>
      </c>
      <c r="V16" s="39">
        <v>2</v>
      </c>
      <c r="W16" s="39">
        <v>2</v>
      </c>
      <c r="X16" s="39">
        <v>2</v>
      </c>
      <c r="Y16" s="39">
        <v>2</v>
      </c>
      <c r="Z16" s="39">
        <v>1</v>
      </c>
      <c r="AA16" s="39">
        <v>2</v>
      </c>
      <c r="AB16" s="39">
        <v>2</v>
      </c>
      <c r="AC16" s="39">
        <v>2</v>
      </c>
      <c r="AD16" s="39">
        <v>2</v>
      </c>
      <c r="AE16" s="39">
        <v>2</v>
      </c>
      <c r="AF16" s="39">
        <v>1</v>
      </c>
      <c r="AG16" s="39">
        <v>2</v>
      </c>
      <c r="AH16" s="39">
        <v>2</v>
      </c>
      <c r="AI16" s="39">
        <v>2</v>
      </c>
      <c r="AJ16" s="39">
        <v>1</v>
      </c>
      <c r="AK16" s="39">
        <v>2</v>
      </c>
      <c r="AL16" s="39">
        <v>2</v>
      </c>
      <c r="AM16" s="39">
        <v>2</v>
      </c>
      <c r="AN16" s="39">
        <v>1</v>
      </c>
      <c r="AO16" s="39">
        <v>2</v>
      </c>
      <c r="AP16" s="39">
        <v>2</v>
      </c>
      <c r="AQ16" s="29">
        <f>COUNTIF(F16:AP16,1)</f>
        <v>10</v>
      </c>
      <c r="AR16" s="27">
        <f>COUNTIF(F16:AP16,2)</f>
        <v>27</v>
      </c>
      <c r="AS16" s="30">
        <f t="shared" si="1"/>
        <v>37</v>
      </c>
      <c r="AT16">
        <f t="shared" si="0"/>
        <v>0</v>
      </c>
      <c r="AU16" s="28">
        <f t="shared" si="2"/>
        <v>0</v>
      </c>
    </row>
    <row r="17" spans="1:47">
      <c r="A17" s="56" t="s">
        <v>130</v>
      </c>
      <c r="B17" s="54" t="s">
        <v>131</v>
      </c>
      <c r="C17" s="55" t="s">
        <v>132</v>
      </c>
      <c r="D17" s="25" t="s">
        <v>42</v>
      </c>
      <c r="E17" s="40">
        <v>2</v>
      </c>
      <c r="F17" s="39">
        <v>1</v>
      </c>
      <c r="G17" s="39">
        <v>1</v>
      </c>
      <c r="H17" s="39">
        <v>2</v>
      </c>
      <c r="I17" s="39">
        <v>2</v>
      </c>
      <c r="J17" s="39">
        <v>2</v>
      </c>
      <c r="K17" s="72">
        <v>2</v>
      </c>
      <c r="L17" s="39">
        <v>1</v>
      </c>
      <c r="M17" s="39">
        <v>1</v>
      </c>
      <c r="N17" s="39">
        <v>1</v>
      </c>
      <c r="O17" s="72">
        <v>2</v>
      </c>
      <c r="P17" s="39">
        <v>1</v>
      </c>
      <c r="Q17" s="72">
        <v>1</v>
      </c>
      <c r="R17" s="39">
        <v>2</v>
      </c>
      <c r="S17" s="39">
        <v>1</v>
      </c>
      <c r="T17" s="39">
        <v>1</v>
      </c>
      <c r="U17" s="39">
        <v>2</v>
      </c>
      <c r="V17" s="39">
        <v>1</v>
      </c>
      <c r="W17" s="39">
        <v>2</v>
      </c>
      <c r="X17" s="39">
        <v>1</v>
      </c>
      <c r="Y17" s="39">
        <v>2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2</v>
      </c>
      <c r="AG17" s="39">
        <v>2</v>
      </c>
      <c r="AH17" s="39">
        <v>1</v>
      </c>
      <c r="AI17" s="39">
        <v>1</v>
      </c>
      <c r="AJ17" s="39">
        <v>1</v>
      </c>
      <c r="AK17" s="39">
        <v>1</v>
      </c>
      <c r="AL17" s="39">
        <v>1</v>
      </c>
      <c r="AM17" s="39">
        <v>2</v>
      </c>
      <c r="AN17" s="39">
        <v>1</v>
      </c>
      <c r="AO17" s="39">
        <v>1</v>
      </c>
      <c r="AP17" s="39">
        <v>1</v>
      </c>
      <c r="AQ17" s="29">
        <f>COUNTIF(F17:AP17,1)</f>
        <v>25</v>
      </c>
      <c r="AR17" s="27">
        <f>COUNTIF(F17:AP17,2)</f>
        <v>12</v>
      </c>
      <c r="AS17" s="30">
        <f t="shared" si="1"/>
        <v>37</v>
      </c>
      <c r="AT17">
        <f t="shared" si="0"/>
        <v>0</v>
      </c>
      <c r="AU17" s="28">
        <f t="shared" si="2"/>
        <v>0</v>
      </c>
    </row>
    <row r="18" spans="1:47">
      <c r="A18" s="57" t="s">
        <v>127</v>
      </c>
      <c r="B18" s="54" t="s">
        <v>128</v>
      </c>
      <c r="C18" s="55" t="s">
        <v>129</v>
      </c>
      <c r="D18" s="25" t="s">
        <v>41</v>
      </c>
      <c r="E18" s="40">
        <v>1</v>
      </c>
      <c r="F18" s="39">
        <v>1</v>
      </c>
      <c r="G18" s="39">
        <v>2</v>
      </c>
      <c r="H18" s="39">
        <v>1</v>
      </c>
      <c r="I18" s="39">
        <v>1</v>
      </c>
      <c r="J18" s="39">
        <v>1</v>
      </c>
      <c r="K18" s="72">
        <v>1</v>
      </c>
      <c r="L18" s="39">
        <v>2</v>
      </c>
      <c r="M18" s="39">
        <v>2</v>
      </c>
      <c r="N18" s="39">
        <v>2</v>
      </c>
      <c r="O18" s="72">
        <v>2</v>
      </c>
      <c r="P18" s="39">
        <v>1</v>
      </c>
      <c r="Q18" s="72">
        <v>1</v>
      </c>
      <c r="R18" s="39">
        <v>1</v>
      </c>
      <c r="S18" s="39">
        <v>1</v>
      </c>
      <c r="T18" s="39">
        <v>1</v>
      </c>
      <c r="U18" s="39">
        <v>1</v>
      </c>
      <c r="V18" s="39">
        <v>1</v>
      </c>
      <c r="W18" s="39">
        <v>2</v>
      </c>
      <c r="X18" s="39">
        <v>1</v>
      </c>
      <c r="Y18" s="39">
        <v>1</v>
      </c>
      <c r="Z18" s="39">
        <v>1</v>
      </c>
      <c r="AA18" s="39">
        <v>2</v>
      </c>
      <c r="AB18" s="39">
        <v>1</v>
      </c>
      <c r="AC18" s="39">
        <v>1</v>
      </c>
      <c r="AD18" s="39">
        <v>1</v>
      </c>
      <c r="AE18" s="39">
        <v>1</v>
      </c>
      <c r="AF18" s="39">
        <v>1</v>
      </c>
      <c r="AG18" s="39">
        <v>1</v>
      </c>
      <c r="AH18" s="39">
        <v>2</v>
      </c>
      <c r="AI18" s="39">
        <v>1</v>
      </c>
      <c r="AJ18" s="39">
        <v>1</v>
      </c>
      <c r="AK18" s="39">
        <v>1</v>
      </c>
      <c r="AL18" s="39">
        <v>1</v>
      </c>
      <c r="AM18" s="39">
        <v>1</v>
      </c>
      <c r="AN18" s="39">
        <v>1</v>
      </c>
      <c r="AO18" s="39">
        <v>2</v>
      </c>
      <c r="AP18" s="39">
        <v>1</v>
      </c>
      <c r="AQ18" s="29">
        <f>COUNTIF(F18:AP18,1)</f>
        <v>28</v>
      </c>
      <c r="AR18" s="27">
        <f>COUNTIF(F18:AP18,2)</f>
        <v>9</v>
      </c>
      <c r="AS18" s="30">
        <f t="shared" si="1"/>
        <v>37</v>
      </c>
      <c r="AT18">
        <f t="shared" si="0"/>
        <v>0</v>
      </c>
      <c r="AU18" s="28">
        <f t="shared" si="2"/>
        <v>0</v>
      </c>
    </row>
    <row r="19" spans="1:47">
      <c r="A19" s="56" t="s">
        <v>133</v>
      </c>
      <c r="B19" s="54" t="s">
        <v>134</v>
      </c>
      <c r="C19" s="55" t="s">
        <v>135</v>
      </c>
      <c r="D19" s="25" t="s">
        <v>135</v>
      </c>
      <c r="E19" s="40">
        <v>2</v>
      </c>
      <c r="F19" s="39">
        <v>1</v>
      </c>
      <c r="G19" s="39">
        <v>2</v>
      </c>
      <c r="H19" s="39">
        <v>2</v>
      </c>
      <c r="I19" s="39">
        <v>1</v>
      </c>
      <c r="J19" s="39">
        <v>2</v>
      </c>
      <c r="K19" s="72">
        <v>2</v>
      </c>
      <c r="L19" s="39">
        <v>1</v>
      </c>
      <c r="M19" s="39">
        <v>2</v>
      </c>
      <c r="N19" s="39">
        <v>2</v>
      </c>
      <c r="O19" s="72">
        <v>2</v>
      </c>
      <c r="P19" s="39">
        <v>1</v>
      </c>
      <c r="Q19" s="72">
        <v>1</v>
      </c>
      <c r="R19" s="39">
        <v>2</v>
      </c>
      <c r="S19" s="39">
        <v>1</v>
      </c>
      <c r="T19" s="39">
        <v>2</v>
      </c>
      <c r="U19" s="39">
        <v>2</v>
      </c>
      <c r="V19" s="39">
        <v>2</v>
      </c>
      <c r="W19" s="39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1</v>
      </c>
      <c r="AC19" s="39">
        <v>1</v>
      </c>
      <c r="AD19" s="39">
        <v>2</v>
      </c>
      <c r="AE19" s="39">
        <v>2</v>
      </c>
      <c r="AF19" s="39">
        <v>1</v>
      </c>
      <c r="AG19" s="39">
        <v>2</v>
      </c>
      <c r="AH19" s="39">
        <v>2</v>
      </c>
      <c r="AI19" s="39">
        <v>1</v>
      </c>
      <c r="AJ19" s="39">
        <v>2</v>
      </c>
      <c r="AK19" s="39">
        <v>2</v>
      </c>
      <c r="AL19" s="39">
        <v>2</v>
      </c>
      <c r="AM19" s="39">
        <v>2</v>
      </c>
      <c r="AN19" s="39">
        <v>2</v>
      </c>
      <c r="AO19" s="39">
        <v>2</v>
      </c>
      <c r="AP19" s="39">
        <v>1</v>
      </c>
      <c r="AQ19" s="29">
        <f>COUNTIF(F19:AP19,1)</f>
        <v>11</v>
      </c>
      <c r="AR19" s="27">
        <f>COUNTIF(F19:AP19,2)</f>
        <v>26</v>
      </c>
      <c r="AS19" s="30">
        <f t="shared" si="1"/>
        <v>37</v>
      </c>
      <c r="AT19">
        <f t="shared" si="0"/>
        <v>0</v>
      </c>
      <c r="AU19" s="28">
        <f t="shared" si="2"/>
        <v>0</v>
      </c>
    </row>
    <row r="20" spans="1:47">
      <c r="A20" s="57" t="s">
        <v>136</v>
      </c>
      <c r="B20" s="54" t="s">
        <v>137</v>
      </c>
      <c r="C20" s="55" t="s">
        <v>138</v>
      </c>
      <c r="D20" s="25" t="s">
        <v>115</v>
      </c>
      <c r="E20" s="40">
        <v>1</v>
      </c>
      <c r="F20" s="39">
        <v>1</v>
      </c>
      <c r="G20" s="39">
        <v>2</v>
      </c>
      <c r="H20" s="39">
        <v>1</v>
      </c>
      <c r="I20" s="39">
        <v>1</v>
      </c>
      <c r="J20" s="39">
        <v>1</v>
      </c>
      <c r="K20" s="72">
        <v>1</v>
      </c>
      <c r="L20" s="39">
        <v>2</v>
      </c>
      <c r="M20" s="39">
        <v>2</v>
      </c>
      <c r="N20" s="39">
        <v>2</v>
      </c>
      <c r="O20" s="72">
        <v>1</v>
      </c>
      <c r="P20" s="39">
        <v>1</v>
      </c>
      <c r="Q20" s="72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1</v>
      </c>
      <c r="AF20" s="39">
        <v>1</v>
      </c>
      <c r="AG20" s="39">
        <v>1</v>
      </c>
      <c r="AH20" s="39">
        <v>2</v>
      </c>
      <c r="AI20" s="39">
        <v>1</v>
      </c>
      <c r="AJ20" s="39">
        <v>1</v>
      </c>
      <c r="AK20" s="39">
        <v>1</v>
      </c>
      <c r="AL20" s="39">
        <v>1</v>
      </c>
      <c r="AM20" s="39">
        <v>1</v>
      </c>
      <c r="AN20" s="39">
        <v>1</v>
      </c>
      <c r="AO20" s="39">
        <v>1</v>
      </c>
      <c r="AP20" s="39">
        <v>1</v>
      </c>
      <c r="AQ20" s="29">
        <f>COUNTIF(F20:AP20,1)</f>
        <v>32</v>
      </c>
      <c r="AR20" s="27">
        <f>COUNTIF(F20:AP20,2)</f>
        <v>5</v>
      </c>
      <c r="AS20" s="30">
        <f t="shared" si="1"/>
        <v>37</v>
      </c>
      <c r="AT20">
        <f t="shared" si="0"/>
        <v>1</v>
      </c>
      <c r="AU20" s="28">
        <f t="shared" si="2"/>
        <v>2</v>
      </c>
    </row>
    <row r="21" spans="1:47">
      <c r="A21" s="57" t="s">
        <v>139</v>
      </c>
      <c r="B21" s="54" t="s">
        <v>140</v>
      </c>
      <c r="C21" s="55" t="s">
        <v>141</v>
      </c>
      <c r="D21" s="25" t="s">
        <v>161</v>
      </c>
      <c r="E21" s="40">
        <v>1</v>
      </c>
      <c r="F21" s="39">
        <v>1</v>
      </c>
      <c r="G21" s="39">
        <v>2</v>
      </c>
      <c r="H21" s="39">
        <v>2</v>
      </c>
      <c r="I21" s="39">
        <v>1</v>
      </c>
      <c r="J21" s="39">
        <v>2</v>
      </c>
      <c r="K21" s="72">
        <v>2</v>
      </c>
      <c r="L21" s="39">
        <v>1</v>
      </c>
      <c r="M21" s="39">
        <v>1</v>
      </c>
      <c r="N21" s="39">
        <v>1</v>
      </c>
      <c r="O21" s="72">
        <v>2</v>
      </c>
      <c r="P21" s="39">
        <v>1</v>
      </c>
      <c r="Q21" s="72">
        <v>2</v>
      </c>
      <c r="R21" s="39">
        <v>2</v>
      </c>
      <c r="S21" s="39">
        <v>1</v>
      </c>
      <c r="T21" s="39">
        <v>1</v>
      </c>
      <c r="U21" s="39">
        <v>2</v>
      </c>
      <c r="V21" s="39">
        <v>2</v>
      </c>
      <c r="W21" s="39">
        <v>2</v>
      </c>
      <c r="X21" s="39">
        <v>2</v>
      </c>
      <c r="Y21" s="39">
        <v>2</v>
      </c>
      <c r="Z21" s="39">
        <v>2</v>
      </c>
      <c r="AA21" s="39">
        <v>1</v>
      </c>
      <c r="AB21" s="39">
        <v>1</v>
      </c>
      <c r="AC21" s="39">
        <v>2</v>
      </c>
      <c r="AD21" s="39">
        <v>1</v>
      </c>
      <c r="AE21" s="39">
        <v>2</v>
      </c>
      <c r="AF21" s="39">
        <v>1</v>
      </c>
      <c r="AG21" s="39">
        <v>1</v>
      </c>
      <c r="AH21" s="39">
        <v>1</v>
      </c>
      <c r="AI21" s="39">
        <v>2</v>
      </c>
      <c r="AJ21" s="39">
        <v>2</v>
      </c>
      <c r="AK21" s="39">
        <v>1</v>
      </c>
      <c r="AL21" s="39">
        <v>2</v>
      </c>
      <c r="AM21" s="39">
        <v>2</v>
      </c>
      <c r="AN21" s="39">
        <v>2</v>
      </c>
      <c r="AO21" s="39">
        <v>1</v>
      </c>
      <c r="AP21" s="39">
        <v>2</v>
      </c>
      <c r="AQ21" s="29">
        <f>COUNTIF(F21:AP21,1)</f>
        <v>16</v>
      </c>
      <c r="AR21" s="27">
        <f>COUNTIF(F21:AP21,2)</f>
        <v>21</v>
      </c>
      <c r="AS21" s="30">
        <f t="shared" si="1"/>
        <v>37</v>
      </c>
      <c r="AT21">
        <f t="shared" si="0"/>
        <v>0</v>
      </c>
      <c r="AU21" s="28">
        <f t="shared" si="2"/>
        <v>0</v>
      </c>
    </row>
    <row r="22" spans="1:47">
      <c r="A22" s="57" t="s">
        <v>142</v>
      </c>
      <c r="B22" s="54" t="s">
        <v>143</v>
      </c>
      <c r="C22" s="55" t="s">
        <v>144</v>
      </c>
      <c r="D22" s="25" t="s">
        <v>53</v>
      </c>
      <c r="E22" s="40">
        <v>1</v>
      </c>
      <c r="F22" s="39">
        <v>1</v>
      </c>
      <c r="G22" s="39">
        <v>1</v>
      </c>
      <c r="H22" s="39">
        <v>1</v>
      </c>
      <c r="I22" s="39">
        <v>2</v>
      </c>
      <c r="J22" s="39">
        <v>1</v>
      </c>
      <c r="K22" s="72">
        <v>1</v>
      </c>
      <c r="L22" s="39">
        <v>1</v>
      </c>
      <c r="M22" s="39">
        <v>1</v>
      </c>
      <c r="N22" s="39">
        <v>1</v>
      </c>
      <c r="O22" s="72">
        <v>1</v>
      </c>
      <c r="P22" s="39">
        <v>1</v>
      </c>
      <c r="Q22" s="72">
        <v>1</v>
      </c>
      <c r="R22" s="39">
        <v>1</v>
      </c>
      <c r="S22" s="39">
        <v>1</v>
      </c>
      <c r="T22" s="39">
        <v>1</v>
      </c>
      <c r="U22" s="39">
        <v>1</v>
      </c>
      <c r="V22" s="39">
        <v>2</v>
      </c>
      <c r="W22" s="39">
        <v>1</v>
      </c>
      <c r="X22" s="39">
        <v>1</v>
      </c>
      <c r="Y22" s="39">
        <v>1</v>
      </c>
      <c r="Z22" s="39">
        <v>2</v>
      </c>
      <c r="AA22" s="39">
        <v>1</v>
      </c>
      <c r="AB22" s="39">
        <v>2</v>
      </c>
      <c r="AC22" s="39">
        <v>2</v>
      </c>
      <c r="AD22" s="39">
        <v>1</v>
      </c>
      <c r="AE22" s="39">
        <v>1</v>
      </c>
      <c r="AF22" s="39">
        <v>1</v>
      </c>
      <c r="AG22" s="39">
        <v>1</v>
      </c>
      <c r="AH22" s="39">
        <v>1</v>
      </c>
      <c r="AI22" s="39">
        <v>1</v>
      </c>
      <c r="AJ22" s="39">
        <v>2</v>
      </c>
      <c r="AK22" s="39">
        <v>1</v>
      </c>
      <c r="AL22" s="39">
        <v>1</v>
      </c>
      <c r="AM22" s="39">
        <v>1</v>
      </c>
      <c r="AN22" s="39">
        <v>1</v>
      </c>
      <c r="AO22" s="39">
        <v>1</v>
      </c>
      <c r="AP22" s="39">
        <v>2</v>
      </c>
      <c r="AQ22" s="29">
        <f>COUNTIF(F22:AP22,1)</f>
        <v>30</v>
      </c>
      <c r="AR22" s="27">
        <f>COUNTIF(F22:AP22,2)</f>
        <v>7</v>
      </c>
      <c r="AS22" s="30">
        <f t="shared" si="1"/>
        <v>37</v>
      </c>
      <c r="AT22">
        <f t="shared" si="0"/>
        <v>1</v>
      </c>
      <c r="AU22" s="28">
        <f t="shared" si="2"/>
        <v>2</v>
      </c>
    </row>
    <row r="23" spans="1:47">
      <c r="A23" s="57" t="s">
        <v>145</v>
      </c>
      <c r="B23" s="54" t="s">
        <v>146</v>
      </c>
      <c r="C23" s="55" t="s">
        <v>147</v>
      </c>
      <c r="D23" s="25" t="s">
        <v>147</v>
      </c>
      <c r="E23" s="40">
        <v>2</v>
      </c>
      <c r="F23" s="39">
        <v>1</v>
      </c>
      <c r="G23" s="39">
        <v>1</v>
      </c>
      <c r="H23" s="39">
        <v>2</v>
      </c>
      <c r="I23" s="39">
        <v>2</v>
      </c>
      <c r="J23" s="39">
        <v>1</v>
      </c>
      <c r="K23" s="72">
        <v>1</v>
      </c>
      <c r="L23" s="39">
        <v>2</v>
      </c>
      <c r="M23" s="39">
        <v>1</v>
      </c>
      <c r="N23" s="39">
        <v>1</v>
      </c>
      <c r="O23" s="72">
        <v>2</v>
      </c>
      <c r="P23" s="39">
        <v>2</v>
      </c>
      <c r="Q23" s="72">
        <v>2</v>
      </c>
      <c r="R23" s="39">
        <v>1</v>
      </c>
      <c r="S23" s="39">
        <v>2</v>
      </c>
      <c r="T23" s="39">
        <v>1</v>
      </c>
      <c r="U23" s="39">
        <v>1</v>
      </c>
      <c r="V23" s="39">
        <v>1</v>
      </c>
      <c r="W23" s="39">
        <v>2</v>
      </c>
      <c r="X23" s="39">
        <v>1</v>
      </c>
      <c r="Y23" s="39">
        <v>2</v>
      </c>
      <c r="Z23" s="39">
        <v>1</v>
      </c>
      <c r="AA23" s="39">
        <v>1</v>
      </c>
      <c r="AB23" s="39">
        <v>1</v>
      </c>
      <c r="AC23" s="39">
        <v>1</v>
      </c>
      <c r="AD23" s="39">
        <v>1</v>
      </c>
      <c r="AE23" s="39">
        <v>1</v>
      </c>
      <c r="AF23" s="39">
        <v>1</v>
      </c>
      <c r="AG23" s="39">
        <v>1</v>
      </c>
      <c r="AH23" s="39">
        <v>2</v>
      </c>
      <c r="AI23" s="39">
        <v>1</v>
      </c>
      <c r="AJ23" s="39">
        <v>2</v>
      </c>
      <c r="AK23" s="39">
        <v>2</v>
      </c>
      <c r="AL23" s="39">
        <v>1</v>
      </c>
      <c r="AM23" s="39">
        <v>1</v>
      </c>
      <c r="AN23" s="39">
        <v>2</v>
      </c>
      <c r="AO23" s="39">
        <v>2</v>
      </c>
      <c r="AP23" s="39">
        <v>2</v>
      </c>
      <c r="AQ23" s="29">
        <f>COUNTIF(F23:AP23,1)</f>
        <v>22</v>
      </c>
      <c r="AR23" s="27">
        <f>COUNTIF(F23:AP23,2)</f>
        <v>15</v>
      </c>
      <c r="AS23" s="30">
        <f t="shared" si="1"/>
        <v>37</v>
      </c>
      <c r="AT23">
        <f t="shared" si="0"/>
        <v>0</v>
      </c>
      <c r="AU23" s="28">
        <f t="shared" si="2"/>
        <v>0</v>
      </c>
    </row>
    <row r="24" spans="1:47">
      <c r="A24" s="57" t="s">
        <v>148</v>
      </c>
      <c r="B24" s="54" t="s">
        <v>149</v>
      </c>
      <c r="C24" s="55" t="s">
        <v>150</v>
      </c>
      <c r="D24" s="25" t="s">
        <v>43</v>
      </c>
      <c r="E24" s="40">
        <v>1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72">
        <v>1</v>
      </c>
      <c r="L24" s="39">
        <v>1</v>
      </c>
      <c r="M24" s="39">
        <v>1</v>
      </c>
      <c r="N24" s="39">
        <v>1</v>
      </c>
      <c r="O24" s="72">
        <v>1</v>
      </c>
      <c r="P24" s="39">
        <v>2</v>
      </c>
      <c r="Q24" s="72">
        <v>1</v>
      </c>
      <c r="R24" s="39">
        <v>1</v>
      </c>
      <c r="S24" s="39">
        <v>1</v>
      </c>
      <c r="T24" s="39">
        <v>1</v>
      </c>
      <c r="U24" s="39">
        <v>1</v>
      </c>
      <c r="V24" s="39">
        <v>1</v>
      </c>
      <c r="W24" s="39">
        <v>1</v>
      </c>
      <c r="X24" s="39">
        <v>1</v>
      </c>
      <c r="Y24" s="39">
        <v>1</v>
      </c>
      <c r="Z24" s="39">
        <v>1</v>
      </c>
      <c r="AA24" s="39">
        <v>2</v>
      </c>
      <c r="AB24" s="39">
        <v>1</v>
      </c>
      <c r="AC24" s="39">
        <v>1</v>
      </c>
      <c r="AD24" s="39">
        <v>2</v>
      </c>
      <c r="AE24" s="39">
        <v>1</v>
      </c>
      <c r="AF24" s="39">
        <v>2</v>
      </c>
      <c r="AG24" s="39">
        <v>1</v>
      </c>
      <c r="AH24" s="39">
        <v>1</v>
      </c>
      <c r="AI24" s="39">
        <v>1</v>
      </c>
      <c r="AJ24" s="39">
        <v>1</v>
      </c>
      <c r="AK24" s="39">
        <v>1</v>
      </c>
      <c r="AL24" s="39">
        <v>1</v>
      </c>
      <c r="AM24" s="39">
        <v>1</v>
      </c>
      <c r="AN24" s="39">
        <v>1</v>
      </c>
      <c r="AO24" s="39">
        <v>1</v>
      </c>
      <c r="AP24" s="39">
        <v>1</v>
      </c>
      <c r="AQ24" s="29">
        <f>COUNTIF(F24:AP24,1)</f>
        <v>33</v>
      </c>
      <c r="AR24" s="27">
        <f>COUNTIF(F24:AP24,2)</f>
        <v>4</v>
      </c>
      <c r="AS24" s="30">
        <f t="shared" si="1"/>
        <v>37</v>
      </c>
      <c r="AT24">
        <f t="shared" si="0"/>
        <v>1</v>
      </c>
      <c r="AU24" s="28">
        <f t="shared" si="2"/>
        <v>2</v>
      </c>
    </row>
    <row r="25" spans="1:47">
      <c r="A25" s="56" t="s">
        <v>154</v>
      </c>
      <c r="B25" s="54" t="s">
        <v>155</v>
      </c>
      <c r="C25" s="55" t="s">
        <v>55</v>
      </c>
      <c r="D25" s="25" t="s">
        <v>54</v>
      </c>
      <c r="E25" s="40">
        <v>2</v>
      </c>
      <c r="F25" s="39">
        <v>1</v>
      </c>
      <c r="G25" s="39">
        <v>2</v>
      </c>
      <c r="H25" s="39">
        <v>2</v>
      </c>
      <c r="I25" s="39">
        <v>1</v>
      </c>
      <c r="J25" s="39">
        <v>1</v>
      </c>
      <c r="K25" s="72">
        <v>1</v>
      </c>
      <c r="L25" s="39">
        <v>2</v>
      </c>
      <c r="M25" s="39">
        <v>2</v>
      </c>
      <c r="N25" s="39">
        <v>2</v>
      </c>
      <c r="O25" s="72">
        <v>2</v>
      </c>
      <c r="P25" s="39">
        <v>2</v>
      </c>
      <c r="Q25" s="72">
        <v>1</v>
      </c>
      <c r="R25" s="39">
        <v>2</v>
      </c>
      <c r="S25" s="39">
        <v>1</v>
      </c>
      <c r="T25" s="39">
        <v>2</v>
      </c>
      <c r="U25" s="39">
        <v>2</v>
      </c>
      <c r="V25" s="39">
        <v>2</v>
      </c>
      <c r="W25" s="39">
        <v>1</v>
      </c>
      <c r="X25" s="39">
        <v>1</v>
      </c>
      <c r="Y25" s="39">
        <v>2</v>
      </c>
      <c r="Z25" s="39">
        <v>2</v>
      </c>
      <c r="AA25" s="39">
        <v>2</v>
      </c>
      <c r="AB25" s="39">
        <v>1</v>
      </c>
      <c r="AC25" s="39">
        <v>1</v>
      </c>
      <c r="AD25" s="39">
        <v>1</v>
      </c>
      <c r="AE25" s="39">
        <v>1</v>
      </c>
      <c r="AF25" s="39">
        <v>1</v>
      </c>
      <c r="AG25" s="39">
        <v>1</v>
      </c>
      <c r="AH25" s="39">
        <v>1</v>
      </c>
      <c r="AI25" s="39">
        <v>1</v>
      </c>
      <c r="AJ25" s="39">
        <v>2</v>
      </c>
      <c r="AK25" s="39">
        <v>1</v>
      </c>
      <c r="AL25" s="39">
        <v>2</v>
      </c>
      <c r="AM25" s="39">
        <v>1</v>
      </c>
      <c r="AN25" s="39">
        <v>2</v>
      </c>
      <c r="AO25" s="39">
        <v>1</v>
      </c>
      <c r="AP25" s="39">
        <v>2</v>
      </c>
      <c r="AQ25" s="29">
        <f>COUNTIF(F25:AP25,1)</f>
        <v>19</v>
      </c>
      <c r="AR25" s="27">
        <f>COUNTIF(F25:AP25,2)</f>
        <v>18</v>
      </c>
      <c r="AS25" s="30">
        <f t="shared" si="1"/>
        <v>37</v>
      </c>
      <c r="AT25">
        <f t="shared" si="0"/>
        <v>0</v>
      </c>
      <c r="AU25" s="28">
        <f t="shared" si="2"/>
        <v>0</v>
      </c>
    </row>
    <row r="26" spans="1:47">
      <c r="A26" s="57" t="s">
        <v>151</v>
      </c>
      <c r="B26" s="54" t="s">
        <v>152</v>
      </c>
      <c r="C26" s="55" t="s">
        <v>153</v>
      </c>
      <c r="D26" s="25" t="s">
        <v>44</v>
      </c>
      <c r="E26" s="40">
        <v>1</v>
      </c>
      <c r="F26" s="39">
        <v>1</v>
      </c>
      <c r="G26" s="39">
        <v>2</v>
      </c>
      <c r="H26" s="39">
        <v>2</v>
      </c>
      <c r="I26" s="39">
        <v>1</v>
      </c>
      <c r="J26" s="39">
        <v>1</v>
      </c>
      <c r="K26" s="72">
        <v>1</v>
      </c>
      <c r="L26" s="39">
        <v>2</v>
      </c>
      <c r="M26" s="39">
        <v>1</v>
      </c>
      <c r="N26" s="39">
        <v>2</v>
      </c>
      <c r="O26" s="72">
        <v>1</v>
      </c>
      <c r="P26" s="39">
        <v>1</v>
      </c>
      <c r="Q26" s="72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X26" s="39">
        <v>1</v>
      </c>
      <c r="Y26" s="39">
        <v>2</v>
      </c>
      <c r="Z26" s="39">
        <v>1</v>
      </c>
      <c r="AA26" s="39">
        <v>2</v>
      </c>
      <c r="AB26" s="39">
        <v>1</v>
      </c>
      <c r="AC26" s="39">
        <v>1</v>
      </c>
      <c r="AD26" s="39">
        <v>1</v>
      </c>
      <c r="AE26" s="39">
        <v>1</v>
      </c>
      <c r="AF26" s="39">
        <v>2</v>
      </c>
      <c r="AG26" s="39">
        <v>1</v>
      </c>
      <c r="AH26" s="39">
        <v>2</v>
      </c>
      <c r="AI26" s="39">
        <v>1</v>
      </c>
      <c r="AJ26" s="39">
        <v>1</v>
      </c>
      <c r="AK26" s="39">
        <v>1</v>
      </c>
      <c r="AL26" s="39">
        <v>1</v>
      </c>
      <c r="AM26" s="39">
        <v>1</v>
      </c>
      <c r="AN26" s="39">
        <v>1</v>
      </c>
      <c r="AO26" s="39">
        <v>1</v>
      </c>
      <c r="AP26" s="39">
        <v>1</v>
      </c>
      <c r="AQ26" s="29">
        <f>COUNTIF(F26:AP26,1)</f>
        <v>29</v>
      </c>
      <c r="AR26" s="27">
        <f>COUNTIF(F26:AP26,2)</f>
        <v>8</v>
      </c>
      <c r="AS26" s="30">
        <f t="shared" si="1"/>
        <v>37</v>
      </c>
      <c r="AT26">
        <f t="shared" si="0"/>
        <v>0</v>
      </c>
      <c r="AU26" s="28">
        <f t="shared" si="2"/>
        <v>0</v>
      </c>
    </row>
    <row r="27" spans="1:47" s="64" customFormat="1">
      <c r="A27" s="66" t="s">
        <v>57</v>
      </c>
      <c r="B27" s="67" t="s">
        <v>58</v>
      </c>
      <c r="C27" s="68" t="s">
        <v>59</v>
      </c>
      <c r="D27" s="69" t="s">
        <v>45</v>
      </c>
      <c r="E27" s="70">
        <v>1</v>
      </c>
      <c r="F27" s="71">
        <v>2</v>
      </c>
      <c r="G27" s="71">
        <v>2</v>
      </c>
      <c r="H27" s="71">
        <v>2</v>
      </c>
      <c r="I27" s="71">
        <v>2</v>
      </c>
      <c r="J27" s="71">
        <v>1</v>
      </c>
      <c r="K27" s="73">
        <v>2</v>
      </c>
      <c r="L27" s="71">
        <v>2</v>
      </c>
      <c r="M27" s="71">
        <v>2</v>
      </c>
      <c r="N27" s="71">
        <v>1</v>
      </c>
      <c r="O27" s="73">
        <v>2</v>
      </c>
      <c r="P27" s="71">
        <v>1</v>
      </c>
      <c r="Q27" s="73">
        <v>1</v>
      </c>
      <c r="R27" s="71">
        <v>2</v>
      </c>
      <c r="S27" s="71">
        <v>2</v>
      </c>
      <c r="T27" s="71">
        <v>2</v>
      </c>
      <c r="U27" s="71">
        <v>2</v>
      </c>
      <c r="V27" s="71">
        <v>2</v>
      </c>
      <c r="W27" s="71">
        <v>2</v>
      </c>
      <c r="X27" s="71">
        <v>1</v>
      </c>
      <c r="Y27" s="71">
        <v>2</v>
      </c>
      <c r="Z27" s="71">
        <v>2</v>
      </c>
      <c r="AA27" s="71">
        <v>1</v>
      </c>
      <c r="AB27" s="71">
        <v>1</v>
      </c>
      <c r="AC27" s="71">
        <v>2</v>
      </c>
      <c r="AD27" s="71">
        <v>2</v>
      </c>
      <c r="AE27" s="71">
        <v>2</v>
      </c>
      <c r="AF27" s="71">
        <v>2</v>
      </c>
      <c r="AG27" s="71">
        <v>2</v>
      </c>
      <c r="AH27" s="71">
        <v>2</v>
      </c>
      <c r="AI27" s="71">
        <v>2</v>
      </c>
      <c r="AJ27" s="71">
        <v>2</v>
      </c>
      <c r="AK27" s="71">
        <v>1</v>
      </c>
      <c r="AL27" s="71">
        <v>2</v>
      </c>
      <c r="AM27" s="71">
        <v>2</v>
      </c>
      <c r="AN27" s="71">
        <v>2</v>
      </c>
      <c r="AO27" s="71">
        <v>2</v>
      </c>
      <c r="AP27" s="71">
        <v>2</v>
      </c>
      <c r="AQ27" s="63">
        <f>COUNTIF(F27:AP27,1)</f>
        <v>8</v>
      </c>
      <c r="AR27" s="64">
        <f>COUNTIF(F27:AP27,2)</f>
        <v>29</v>
      </c>
      <c r="AS27" s="65">
        <f t="shared" si="1"/>
        <v>37</v>
      </c>
      <c r="AT27" s="64">
        <f t="shared" si="0"/>
        <v>0</v>
      </c>
      <c r="AU27" s="65">
        <f t="shared" si="2"/>
        <v>0</v>
      </c>
    </row>
    <row r="28" spans="1:47" s="64" customFormat="1">
      <c r="A28" s="66" t="s">
        <v>60</v>
      </c>
      <c r="B28" s="67" t="s">
        <v>61</v>
      </c>
      <c r="C28" s="68" t="s">
        <v>62</v>
      </c>
      <c r="D28" s="69" t="s">
        <v>46</v>
      </c>
      <c r="E28" s="70">
        <v>1</v>
      </c>
      <c r="F28" s="71">
        <v>2</v>
      </c>
      <c r="G28" s="71">
        <v>2</v>
      </c>
      <c r="H28" s="71">
        <v>1</v>
      </c>
      <c r="I28" s="71">
        <v>2</v>
      </c>
      <c r="J28" s="71">
        <v>2</v>
      </c>
      <c r="K28" s="73">
        <v>2</v>
      </c>
      <c r="L28" s="71">
        <v>2</v>
      </c>
      <c r="M28" s="71">
        <v>2</v>
      </c>
      <c r="N28" s="71">
        <v>2</v>
      </c>
      <c r="O28" s="73">
        <v>1</v>
      </c>
      <c r="P28" s="71">
        <v>2</v>
      </c>
      <c r="Q28" s="73">
        <v>1</v>
      </c>
      <c r="R28" s="71">
        <v>1</v>
      </c>
      <c r="S28" s="71">
        <v>2</v>
      </c>
      <c r="T28" s="71">
        <v>1</v>
      </c>
      <c r="U28" s="71">
        <v>2</v>
      </c>
      <c r="V28" s="71">
        <v>1</v>
      </c>
      <c r="W28" s="71">
        <v>2</v>
      </c>
      <c r="X28" s="71">
        <v>1</v>
      </c>
      <c r="Y28" s="71">
        <v>2</v>
      </c>
      <c r="Z28" s="71">
        <v>2</v>
      </c>
      <c r="AA28" s="71">
        <v>1</v>
      </c>
      <c r="AB28" s="71">
        <v>2</v>
      </c>
      <c r="AC28" s="71">
        <v>1</v>
      </c>
      <c r="AD28" s="71">
        <v>2</v>
      </c>
      <c r="AE28" s="71">
        <v>1</v>
      </c>
      <c r="AF28" s="71">
        <v>2</v>
      </c>
      <c r="AG28" s="71">
        <v>2</v>
      </c>
      <c r="AH28" s="71">
        <v>1</v>
      </c>
      <c r="AI28" s="71">
        <v>2</v>
      </c>
      <c r="AJ28" s="71">
        <v>1</v>
      </c>
      <c r="AK28" s="71">
        <v>2</v>
      </c>
      <c r="AL28" s="71">
        <v>2</v>
      </c>
      <c r="AM28" s="71">
        <v>2</v>
      </c>
      <c r="AN28" s="71">
        <v>2</v>
      </c>
      <c r="AO28" s="71">
        <v>2</v>
      </c>
      <c r="AP28" s="71">
        <v>2</v>
      </c>
      <c r="AQ28" s="63">
        <f>COUNTIF(F28:AP28,1)</f>
        <v>12</v>
      </c>
      <c r="AR28" s="64">
        <f>COUNTIF(F28:AP28,2)</f>
        <v>25</v>
      </c>
      <c r="AS28" s="65">
        <f t="shared" si="1"/>
        <v>37</v>
      </c>
      <c r="AT28" s="64">
        <f t="shared" si="0"/>
        <v>0</v>
      </c>
      <c r="AU28" s="65">
        <f t="shared" si="2"/>
        <v>0</v>
      </c>
    </row>
    <row r="29" spans="1:47" s="64" customFormat="1">
      <c r="A29" s="66" t="s">
        <v>63</v>
      </c>
      <c r="B29" s="67" t="s">
        <v>64</v>
      </c>
      <c r="C29" s="68" t="s">
        <v>65</v>
      </c>
      <c r="D29" s="69" t="s">
        <v>47</v>
      </c>
      <c r="E29" s="70">
        <v>1</v>
      </c>
      <c r="F29" s="71">
        <v>1</v>
      </c>
      <c r="G29" s="71">
        <v>1</v>
      </c>
      <c r="H29" s="71">
        <v>2</v>
      </c>
      <c r="I29" s="71">
        <v>2</v>
      </c>
      <c r="J29" s="71">
        <v>1</v>
      </c>
      <c r="K29" s="73">
        <v>1</v>
      </c>
      <c r="L29" s="71">
        <v>1</v>
      </c>
      <c r="M29" s="71">
        <v>1</v>
      </c>
      <c r="N29" s="71">
        <v>1</v>
      </c>
      <c r="O29" s="73">
        <v>1</v>
      </c>
      <c r="P29" s="71">
        <v>2</v>
      </c>
      <c r="Q29" s="73">
        <v>2</v>
      </c>
      <c r="R29" s="71">
        <v>1</v>
      </c>
      <c r="S29" s="71">
        <v>2</v>
      </c>
      <c r="T29" s="71">
        <v>1</v>
      </c>
      <c r="U29" s="71">
        <v>2</v>
      </c>
      <c r="V29" s="71">
        <v>1</v>
      </c>
      <c r="W29" s="71">
        <v>1</v>
      </c>
      <c r="X29" s="71">
        <v>2</v>
      </c>
      <c r="Y29" s="71">
        <v>1</v>
      </c>
      <c r="Z29" s="71">
        <v>1</v>
      </c>
      <c r="AA29" s="71">
        <v>1</v>
      </c>
      <c r="AB29" s="71">
        <v>1</v>
      </c>
      <c r="AC29" s="71">
        <v>2</v>
      </c>
      <c r="AD29" s="71">
        <v>2</v>
      </c>
      <c r="AE29" s="71">
        <v>1</v>
      </c>
      <c r="AF29" s="71">
        <v>1</v>
      </c>
      <c r="AG29" s="71">
        <v>1</v>
      </c>
      <c r="AH29" s="71">
        <v>1</v>
      </c>
      <c r="AI29" s="71">
        <v>1</v>
      </c>
      <c r="AJ29" s="71">
        <v>1</v>
      </c>
      <c r="AK29" s="71">
        <v>2</v>
      </c>
      <c r="AL29" s="71">
        <v>1</v>
      </c>
      <c r="AM29" s="71">
        <v>1</v>
      </c>
      <c r="AN29" s="71">
        <v>1</v>
      </c>
      <c r="AO29" s="71">
        <v>1</v>
      </c>
      <c r="AP29" s="71">
        <v>1</v>
      </c>
      <c r="AQ29" s="63">
        <f>COUNTIF(F29:AP29,1)</f>
        <v>27</v>
      </c>
      <c r="AR29" s="64">
        <f>COUNTIF(F29:AP29,2)</f>
        <v>10</v>
      </c>
      <c r="AS29" s="65">
        <f t="shared" si="1"/>
        <v>37</v>
      </c>
      <c r="AT29" s="64">
        <f t="shared" si="0"/>
        <v>0</v>
      </c>
      <c r="AU29" s="65">
        <f t="shared" si="2"/>
        <v>0</v>
      </c>
    </row>
    <row r="30" spans="1:47">
      <c r="A30" s="57" t="s">
        <v>66</v>
      </c>
      <c r="B30" s="54" t="s">
        <v>67</v>
      </c>
      <c r="C30" s="55" t="s">
        <v>68</v>
      </c>
      <c r="D30" s="25" t="s">
        <v>162</v>
      </c>
      <c r="E30" s="40">
        <v>2</v>
      </c>
      <c r="F30" s="39">
        <v>2</v>
      </c>
      <c r="G30" s="39">
        <v>2</v>
      </c>
      <c r="H30" s="39">
        <v>2</v>
      </c>
      <c r="I30" s="39">
        <v>2</v>
      </c>
      <c r="J30" s="39">
        <v>2</v>
      </c>
      <c r="K30" s="72">
        <v>2</v>
      </c>
      <c r="L30" s="39">
        <v>1</v>
      </c>
      <c r="M30" s="39">
        <v>2</v>
      </c>
      <c r="N30" s="39">
        <v>2</v>
      </c>
      <c r="O30" s="72">
        <v>2</v>
      </c>
      <c r="P30" s="39">
        <v>1</v>
      </c>
      <c r="Q30" s="72">
        <v>2</v>
      </c>
      <c r="R30" s="39">
        <v>2</v>
      </c>
      <c r="S30" s="39">
        <v>2</v>
      </c>
      <c r="T30" s="39">
        <v>2</v>
      </c>
      <c r="U30" s="39">
        <v>2</v>
      </c>
      <c r="V30" s="39">
        <v>2</v>
      </c>
      <c r="W30" s="39">
        <v>1</v>
      </c>
      <c r="X30" s="39">
        <v>2</v>
      </c>
      <c r="Y30" s="39">
        <v>2</v>
      </c>
      <c r="Z30" s="39">
        <v>2</v>
      </c>
      <c r="AA30" s="39">
        <v>1</v>
      </c>
      <c r="AB30" s="39">
        <v>2</v>
      </c>
      <c r="AC30" s="39">
        <v>2</v>
      </c>
      <c r="AD30" s="39">
        <v>2</v>
      </c>
      <c r="AE30" s="39">
        <v>1</v>
      </c>
      <c r="AF30" s="39">
        <v>1</v>
      </c>
      <c r="AG30" s="39">
        <v>2</v>
      </c>
      <c r="AH30" s="39">
        <v>1</v>
      </c>
      <c r="AI30" s="39">
        <v>2</v>
      </c>
      <c r="AJ30" s="39">
        <v>2</v>
      </c>
      <c r="AK30" s="39">
        <v>2</v>
      </c>
      <c r="AL30" s="39">
        <v>2</v>
      </c>
      <c r="AM30" s="39">
        <v>1</v>
      </c>
      <c r="AN30" s="39">
        <v>2</v>
      </c>
      <c r="AO30" s="39">
        <v>2</v>
      </c>
      <c r="AP30" s="39">
        <v>1</v>
      </c>
      <c r="AQ30" s="29">
        <f>COUNTIF(F30:AP30,1)</f>
        <v>9</v>
      </c>
      <c r="AR30" s="27">
        <f>COUNTIF(F30:AP30,2)</f>
        <v>28</v>
      </c>
      <c r="AS30" s="30">
        <f t="shared" si="1"/>
        <v>37</v>
      </c>
      <c r="AT30">
        <f t="shared" si="0"/>
        <v>0</v>
      </c>
      <c r="AU30" s="28">
        <f t="shared" si="2"/>
        <v>0</v>
      </c>
    </row>
    <row r="31" spans="1:47">
      <c r="A31" s="57" t="s">
        <v>69</v>
      </c>
      <c r="B31" s="54" t="s">
        <v>50</v>
      </c>
      <c r="C31" s="55" t="s">
        <v>70</v>
      </c>
      <c r="D31" s="25" t="s">
        <v>48</v>
      </c>
      <c r="E31" s="40">
        <v>1</v>
      </c>
      <c r="F31" s="39">
        <v>2</v>
      </c>
      <c r="G31" s="39">
        <v>2</v>
      </c>
      <c r="H31" s="39">
        <v>1</v>
      </c>
      <c r="I31" s="39">
        <v>1</v>
      </c>
      <c r="J31" s="39">
        <v>1</v>
      </c>
      <c r="K31" s="72">
        <v>1</v>
      </c>
      <c r="L31" s="39">
        <v>1</v>
      </c>
      <c r="M31" s="39">
        <v>1</v>
      </c>
      <c r="N31" s="39">
        <v>1</v>
      </c>
      <c r="O31" s="72">
        <v>1</v>
      </c>
      <c r="P31" s="39">
        <v>2</v>
      </c>
      <c r="Q31" s="72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X31" s="39">
        <v>1</v>
      </c>
      <c r="Y31" s="39">
        <v>1</v>
      </c>
      <c r="Z31" s="39">
        <v>2</v>
      </c>
      <c r="AA31" s="39">
        <v>2</v>
      </c>
      <c r="AB31" s="39">
        <v>1</v>
      </c>
      <c r="AC31" s="39">
        <v>2</v>
      </c>
      <c r="AD31" s="39">
        <v>1</v>
      </c>
      <c r="AE31" s="39">
        <v>2</v>
      </c>
      <c r="AF31" s="39">
        <v>2</v>
      </c>
      <c r="AG31" s="39">
        <v>1</v>
      </c>
      <c r="AH31" s="39">
        <v>2</v>
      </c>
      <c r="AI31" s="39">
        <v>1</v>
      </c>
      <c r="AJ31" s="39">
        <v>1</v>
      </c>
      <c r="AK31" s="39">
        <v>1</v>
      </c>
      <c r="AL31" s="39">
        <v>1</v>
      </c>
      <c r="AM31" s="39">
        <v>1</v>
      </c>
      <c r="AN31" s="39">
        <v>2</v>
      </c>
      <c r="AO31" s="39">
        <v>1</v>
      </c>
      <c r="AP31" s="39">
        <v>1</v>
      </c>
      <c r="AQ31" s="29">
        <f>COUNTIF(F31:AP31,1)</f>
        <v>27</v>
      </c>
      <c r="AR31" s="27">
        <f>COUNTIF(F31:AP31,2)</f>
        <v>10</v>
      </c>
      <c r="AS31" s="28">
        <f t="shared" si="1"/>
        <v>37</v>
      </c>
      <c r="AT31">
        <f t="shared" si="0"/>
        <v>0</v>
      </c>
      <c r="AU31" s="28">
        <f t="shared" si="2"/>
        <v>0</v>
      </c>
    </row>
    <row r="32" spans="1:47">
      <c r="A32" s="56" t="s">
        <v>71</v>
      </c>
      <c r="B32" s="54" t="s">
        <v>72</v>
      </c>
      <c r="C32" s="55" t="s">
        <v>73</v>
      </c>
      <c r="D32" s="25" t="s">
        <v>73</v>
      </c>
      <c r="E32" s="40">
        <v>2</v>
      </c>
      <c r="F32" s="39">
        <v>2</v>
      </c>
      <c r="G32" s="39">
        <v>2</v>
      </c>
      <c r="H32" s="39">
        <v>1</v>
      </c>
      <c r="I32" s="39">
        <v>2</v>
      </c>
      <c r="J32" s="39">
        <v>2</v>
      </c>
      <c r="K32" s="72">
        <v>2</v>
      </c>
      <c r="L32" s="39">
        <v>2</v>
      </c>
      <c r="M32" s="39">
        <v>2</v>
      </c>
      <c r="N32" s="39">
        <v>1</v>
      </c>
      <c r="O32" s="72">
        <v>2</v>
      </c>
      <c r="P32" s="39">
        <v>2</v>
      </c>
      <c r="Q32" s="72">
        <v>1</v>
      </c>
      <c r="R32" s="39">
        <v>2</v>
      </c>
      <c r="S32" s="39">
        <v>2</v>
      </c>
      <c r="T32" s="39">
        <v>2</v>
      </c>
      <c r="U32" s="39">
        <v>2</v>
      </c>
      <c r="V32" s="39">
        <v>1</v>
      </c>
      <c r="W32" s="39">
        <v>1</v>
      </c>
      <c r="X32" s="39">
        <v>1</v>
      </c>
      <c r="Y32" s="39">
        <v>2</v>
      </c>
      <c r="Z32" s="39">
        <v>2</v>
      </c>
      <c r="AA32" s="39">
        <v>1</v>
      </c>
      <c r="AB32" s="39">
        <v>2</v>
      </c>
      <c r="AC32" s="39">
        <v>2</v>
      </c>
      <c r="AD32" s="39">
        <v>1</v>
      </c>
      <c r="AE32" s="39">
        <v>2</v>
      </c>
      <c r="AF32" s="39">
        <v>1</v>
      </c>
      <c r="AG32" s="39">
        <v>1</v>
      </c>
      <c r="AH32" s="39">
        <v>1</v>
      </c>
      <c r="AI32" s="39">
        <v>2</v>
      </c>
      <c r="AJ32" s="39">
        <v>2</v>
      </c>
      <c r="AK32" s="39">
        <v>1</v>
      </c>
      <c r="AL32" s="39">
        <v>2</v>
      </c>
      <c r="AM32" s="39">
        <v>2</v>
      </c>
      <c r="AN32" s="39">
        <v>1</v>
      </c>
      <c r="AO32" s="39">
        <v>1</v>
      </c>
      <c r="AP32" s="39">
        <v>2</v>
      </c>
      <c r="AQ32" s="29">
        <f>COUNTIF(F32:AP32,1)</f>
        <v>14</v>
      </c>
      <c r="AR32" s="27">
        <f>COUNTIF(F32:AP32,2)</f>
        <v>23</v>
      </c>
      <c r="AS32" s="28">
        <f t="shared" si="1"/>
        <v>37</v>
      </c>
      <c r="AT32">
        <f t="shared" si="0"/>
        <v>0</v>
      </c>
      <c r="AU32" s="28">
        <f t="shared" si="2"/>
        <v>0</v>
      </c>
    </row>
    <row r="33" spans="1:47" ht="14" thickBot="1">
      <c r="A33" s="58" t="s">
        <v>56</v>
      </c>
      <c r="B33" s="59" t="s">
        <v>74</v>
      </c>
      <c r="C33" s="60" t="s">
        <v>75</v>
      </c>
      <c r="D33" s="26" t="s">
        <v>49</v>
      </c>
      <c r="E33" s="78">
        <v>1</v>
      </c>
      <c r="F33" s="26">
        <v>2</v>
      </c>
      <c r="G33" s="26">
        <v>1</v>
      </c>
      <c r="H33" s="26">
        <v>2</v>
      </c>
      <c r="I33" s="26">
        <v>2</v>
      </c>
      <c r="J33" s="26">
        <v>2</v>
      </c>
      <c r="K33" s="74">
        <v>2</v>
      </c>
      <c r="L33" s="26">
        <v>2</v>
      </c>
      <c r="M33" s="26">
        <v>2</v>
      </c>
      <c r="N33" s="26">
        <v>2</v>
      </c>
      <c r="O33" s="74">
        <v>2</v>
      </c>
      <c r="P33" s="26">
        <v>2</v>
      </c>
      <c r="Q33" s="74">
        <v>1</v>
      </c>
      <c r="R33" s="26">
        <v>2</v>
      </c>
      <c r="S33" s="26">
        <v>1</v>
      </c>
      <c r="T33" s="26">
        <v>2</v>
      </c>
      <c r="U33" s="26">
        <v>2</v>
      </c>
      <c r="V33" s="26">
        <v>2</v>
      </c>
      <c r="W33" s="26">
        <v>2</v>
      </c>
      <c r="X33" s="26">
        <v>2</v>
      </c>
      <c r="Y33" s="26">
        <v>2</v>
      </c>
      <c r="Z33" s="26">
        <v>2</v>
      </c>
      <c r="AA33" s="26">
        <v>2</v>
      </c>
      <c r="AB33" s="26">
        <v>2</v>
      </c>
      <c r="AC33" s="26">
        <v>2</v>
      </c>
      <c r="AD33" s="26">
        <v>2</v>
      </c>
      <c r="AE33" s="26">
        <v>2</v>
      </c>
      <c r="AF33" s="26">
        <v>2</v>
      </c>
      <c r="AG33" s="26">
        <v>2</v>
      </c>
      <c r="AH33" s="26">
        <v>2</v>
      </c>
      <c r="AI33" s="26">
        <v>2</v>
      </c>
      <c r="AJ33" s="26">
        <v>2</v>
      </c>
      <c r="AK33" s="26">
        <v>2</v>
      </c>
      <c r="AL33" s="26">
        <v>2</v>
      </c>
      <c r="AM33" s="26">
        <v>2</v>
      </c>
      <c r="AN33" s="26">
        <v>2</v>
      </c>
      <c r="AO33" s="26">
        <v>2</v>
      </c>
      <c r="AP33" s="26">
        <v>2</v>
      </c>
      <c r="AQ33" s="31">
        <f>COUNTIF(F33:AP33,1)</f>
        <v>3</v>
      </c>
      <c r="AR33" s="32">
        <f>COUNTIF(F33:AP33,2)</f>
        <v>34</v>
      </c>
      <c r="AS33" s="33">
        <f t="shared" si="1"/>
        <v>37</v>
      </c>
      <c r="AT33" s="7">
        <f t="shared" si="0"/>
        <v>1</v>
      </c>
      <c r="AU33" s="33">
        <f t="shared" si="2"/>
        <v>1</v>
      </c>
    </row>
    <row r="34" spans="1:47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</sheetData>
  <sheetCalcPr fullCalcOnLoad="1"/>
  <phoneticPr fontId="9" type="noConversion"/>
  <conditionalFormatting sqref="AT2:AT33">
    <cfRule type="cellIs" dxfId="3" priority="0" stopIfTrue="1" operator="equal">
      <formula>1</formula>
    </cfRule>
  </conditionalFormatting>
  <conditionalFormatting sqref="F2:AP33">
    <cfRule type="expression" dxfId="2" priority="0" stopIfTrue="1">
      <formula>F$1=0</formula>
    </cfRule>
    <cfRule type="cellIs" dxfId="1" priority="0" stopIfTrue="1" operator="equal">
      <formula>0</formula>
    </cfRule>
  </conditionalFormatting>
  <conditionalFormatting sqref="D2:E33">
    <cfRule type="expression" dxfId="0" priority="0" stopIfTrue="1">
      <formula>$E2=$AU2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L39"/>
  <sheetViews>
    <sheetView topLeftCell="A12" workbookViewId="0">
      <pane xSplit="1" topLeftCell="Y1" activePane="topRight" state="frozen"/>
      <selection pane="topRight" activeCell="AF41" sqref="AF41"/>
    </sheetView>
  </sheetViews>
  <sheetFormatPr baseColWidth="10" defaultRowHeight="13"/>
  <cols>
    <col min="1" max="1" width="21.5703125" bestFit="1" customWidth="1"/>
    <col min="2" max="2" width="9.5703125" bestFit="1" customWidth="1"/>
    <col min="3" max="3" width="8.28515625" bestFit="1" customWidth="1"/>
    <col min="4" max="5" width="10.28515625" bestFit="1" customWidth="1"/>
    <col min="6" max="6" width="11.42578125" bestFit="1" customWidth="1"/>
    <col min="7" max="7" width="8.42578125" bestFit="1" customWidth="1"/>
    <col min="8" max="8" width="10.85546875" bestFit="1" customWidth="1"/>
    <col min="9" max="9" width="8" bestFit="1" customWidth="1"/>
    <col min="10" max="10" width="7.140625" bestFit="1" customWidth="1"/>
    <col min="11" max="11" width="11.28515625" bestFit="1" customWidth="1"/>
    <col min="12" max="12" width="7.140625" bestFit="1" customWidth="1"/>
    <col min="13" max="13" width="7.28515625" bestFit="1" customWidth="1"/>
    <col min="14" max="14" width="8.42578125" bestFit="1" customWidth="1"/>
    <col min="15" max="15" width="3.85546875" bestFit="1" customWidth="1"/>
    <col min="16" max="16" width="6" bestFit="1" customWidth="1"/>
    <col min="17" max="17" width="11.28515625" bestFit="1" customWidth="1"/>
    <col min="18" max="18" width="8.42578125" bestFit="1" customWidth="1"/>
    <col min="19" max="20" width="7.140625" bestFit="1" customWidth="1"/>
    <col min="21" max="21" width="8" bestFit="1" customWidth="1"/>
    <col min="22" max="22" width="9" bestFit="1" customWidth="1"/>
    <col min="23" max="23" width="7.140625" bestFit="1" customWidth="1"/>
    <col min="24" max="24" width="8.42578125" bestFit="1" customWidth="1"/>
    <col min="25" max="25" width="9.42578125" bestFit="1" customWidth="1"/>
    <col min="26" max="30" width="7.140625" bestFit="1" customWidth="1"/>
    <col min="31" max="31" width="10.42578125" bestFit="1" customWidth="1"/>
    <col min="32" max="32" width="7.5703125" bestFit="1" customWidth="1"/>
    <col min="33" max="33" width="17.7109375" bestFit="1" customWidth="1"/>
    <col min="34" max="34" width="10.7109375" bestFit="1" customWidth="1"/>
    <col min="35" max="35" width="9" bestFit="1" customWidth="1"/>
    <col min="36" max="36" width="10.140625" customWidth="1"/>
  </cols>
  <sheetData>
    <row r="1" spans="1:38" ht="15" thickTop="1" thickBot="1">
      <c r="A1" s="24" t="s">
        <v>99</v>
      </c>
      <c r="B1" s="18" t="str">
        <f>'Games &amp; Picks'!$A2</f>
        <v>Poinsettia</v>
      </c>
      <c r="C1" s="18" t="str">
        <f>'Games &amp; Picks'!$A3</f>
        <v>Las Vegas</v>
      </c>
      <c r="D1" s="18" t="str">
        <f>'Games &amp; Picks'!$A4</f>
        <v>New Orleans</v>
      </c>
      <c r="E1" s="18" t="str">
        <f>'Games &amp; Picks'!$A5</f>
        <v>Papajohns</v>
      </c>
      <c r="F1" s="18" t="str">
        <f>'Games &amp; Picks'!$A6</f>
        <v>New Mexico</v>
      </c>
      <c r="G1" s="18" t="str">
        <f>'Games &amp; Picks'!$A7</f>
        <v>Helicopter</v>
      </c>
      <c r="H1" s="18" t="str">
        <f>'Games &amp; Picks'!$A8</f>
        <v>Hawaii</v>
      </c>
      <c r="I1" s="18" t="str">
        <f>'Games &amp; Picks'!$A9</f>
        <v>Motor City</v>
      </c>
      <c r="J1" s="18" t="str">
        <f>'Games &amp; Picks'!$A10</f>
        <v>Emerald</v>
      </c>
      <c r="K1" s="18" t="str">
        <f>'Games &amp; Picks'!$A11</f>
        <v>Independence</v>
      </c>
      <c r="L1" s="18" t="str">
        <f>'Games &amp; Picks'!$A12</f>
        <v>Texas</v>
      </c>
      <c r="M1" s="18" t="str">
        <f>'Games &amp; Picks'!$A13</f>
        <v>Holiday</v>
      </c>
      <c r="N1" s="18" t="str">
        <f>'Games &amp; Picks'!$A14</f>
        <v>Music City</v>
      </c>
      <c r="O1" s="18" t="str">
        <f>'Games &amp; Picks'!$A15</f>
        <v>Sun</v>
      </c>
      <c r="P1" s="18" t="str">
        <f>'Games &amp; Picks'!$A16</f>
        <v>Liberty</v>
      </c>
      <c r="Q1" s="18" t="str">
        <f>'Games &amp; Picks'!$A17</f>
        <v>Champ Sports</v>
      </c>
      <c r="R1" s="18" t="str">
        <f>'Games &amp; Picks'!$A18</f>
        <v>Insight</v>
      </c>
      <c r="S1" s="18" t="str">
        <f>'Games &amp; Picks'!$A19</f>
        <v>Mineke</v>
      </c>
      <c r="T1" s="18" t="str">
        <f>'Games &amp; Picks'!$A20</f>
        <v>Alamo</v>
      </c>
      <c r="U1" s="18" t="str">
        <f>'Games &amp; Picks'!$A21</f>
        <v>Chick-fil-a</v>
      </c>
      <c r="V1" s="18" t="str">
        <f>'Games &amp; Picks'!$A22</f>
        <v>Computers</v>
      </c>
      <c r="W1" s="18" t="str">
        <f>'Games &amp; Picks'!$A23</f>
        <v>Outback</v>
      </c>
      <c r="X1" s="18" t="str">
        <f>'Games &amp; Picks'!$A24</f>
        <v>Cotton</v>
      </c>
      <c r="Y1" s="18" t="str">
        <f>'Games &amp; Picks'!$A25</f>
        <v>Capital One</v>
      </c>
      <c r="Z1" s="18" t="str">
        <f>'Games &amp; Picks'!$A26</f>
        <v>Gator</v>
      </c>
      <c r="AA1" s="18" t="str">
        <f>'Games &amp; Picks'!$A27</f>
        <v>Rose</v>
      </c>
      <c r="AB1" s="18" t="str">
        <f>'Games &amp; Picks'!$A28</f>
        <v>Fiesta</v>
      </c>
      <c r="AC1" s="18" t="str">
        <f>'Games &amp; Picks'!$A29</f>
        <v>Orange</v>
      </c>
      <c r="AD1" s="18" t="str">
        <f>'Games &amp; Picks'!$A30</f>
        <v>Sugar</v>
      </c>
      <c r="AE1" s="18" t="str">
        <f>'Games &amp; Picks'!$A31</f>
        <v>International</v>
      </c>
      <c r="AF1" s="18" t="str">
        <f>'Games &amp; Picks'!$A32</f>
        <v>GMAC</v>
      </c>
      <c r="AG1" s="19" t="str">
        <f>'Games &amp; Picks'!$A33</f>
        <v>National Championship</v>
      </c>
      <c r="AH1" s="18" t="s">
        <v>18</v>
      </c>
      <c r="AI1" s="19" t="s">
        <v>19</v>
      </c>
      <c r="AJ1" s="19" t="s">
        <v>98</v>
      </c>
      <c r="AK1" s="77"/>
    </row>
    <row r="2" spans="1:38" s="27" customFormat="1">
      <c r="A2" s="41" t="str">
        <f>IF('Games &amp; Picks'!F$1="","",'Games &amp; Picks'!F$1)</f>
        <v>Mike Thill</v>
      </c>
      <c r="B2" s="1">
        <f>IF('Games &amp; Picks'!E2="x","",IF($A$2="","",IF(AND('Games &amp; Picks'!$F$2='Games &amp; Picks'!$E$2,'Games &amp; Picks'!$AT$2=1,'Games &amp; Picks'!$F$2='Games &amp; Picks'!$AU$2),10,IF(AND('Games &amp; Picks'!$F$2='Games &amp; Picks'!$E$2,'Games &amp; Picks'!$AT$2=1),5,IF(AND('Games &amp; Picks'!$F$2='Games &amp; Picks'!$E$2,'Games &amp; Picks'!$AT$2=0),5,0)))))</f>
        <v>5</v>
      </c>
      <c r="C2" s="1">
        <f>IF('Games &amp; Picks'!E3="x","",IF($A$2="","",IF(AND('Games &amp; Picks'!$F$3='Games &amp; Picks'!$E$3,'Games &amp; Picks'!$AT$3=1,'Games &amp; Picks'!$F$3='Games &amp; Picks'!$AU$3),10,IF(AND('Games &amp; Picks'!$F$3='Games &amp; Picks'!$E$3,'Games &amp; Picks'!$AT$3=1),5,IF(AND('Games &amp; Picks'!$F$3='Games &amp; Picks'!$E$3,'Games &amp; Picks'!$AT$3=0),5,0)))))</f>
        <v>0</v>
      </c>
      <c r="D2" s="1">
        <f>IF('Games &amp; Picks'!E4="x","",IF($A$2="","",IF(AND('Games &amp; Picks'!$F$4='Games &amp; Picks'!$E$4,'Games &amp; Picks'!$AT$4=1,'Games &amp; Picks'!$F$4='Games &amp; Picks'!$AU$4),10,IF(AND('Games &amp; Picks'!$F$4='Games &amp; Picks'!$E$4,'Games &amp; Picks'!$AT$4=1),5,IF(AND('Games &amp; Picks'!$F$4='Games &amp; Picks'!$E$4,'Games &amp; Picks'!$AT$4=0),5,0)))))</f>
        <v>0</v>
      </c>
      <c r="E2" s="1">
        <f>IF('Games &amp; Picks'!E5="x","",IF($A$2="","",IF(AND('Games &amp; Picks'!$F$5='Games &amp; Picks'!$E$5,'Games &amp; Picks'!$AT$5=1,'Games &amp; Picks'!$F$5='Games &amp; Picks'!$AU$5),10,IF(AND('Games &amp; Picks'!$F$5='Games &amp; Picks'!$E$5,'Games &amp; Picks'!$AT$5=1),5,IF(AND('Games &amp; Picks'!$F$5='Games &amp; Picks'!$E$5,'Games &amp; Picks'!$AT$5=0),5,0)))))</f>
        <v>0</v>
      </c>
      <c r="F2" s="1">
        <f>IF('Games &amp; Picks'!E6="x","",IF($A$2="","",IF(AND('Games &amp; Picks'!$F$6='Games &amp; Picks'!$E$6,'Games &amp; Picks'!$AT$6=1,'Games &amp; Picks'!$F$6='Games &amp; Picks'!$AU$6),10,IF(AND('Games &amp; Picks'!$F$6='Games &amp; Picks'!$E$6,'Games &amp; Picks'!$AT$6=1),5,IF(AND('Games &amp; Picks'!$F$6='Games &amp; Picks'!$E$6,'Games &amp; Picks'!$AT$6=0),5,0)))))</f>
        <v>0</v>
      </c>
      <c r="G2" s="1">
        <f>IF('Games &amp; Picks'!E7="x","",IF($A$2="","",IF(AND('Games &amp; Picks'!$F$7='Games &amp; Picks'!$E$7,'Games &amp; Picks'!$AT$7=1,'Games &amp; Picks'!$F$7='Games &amp; Picks'!$AU$7),10,IF(AND('Games &amp; Picks'!$F$7='Games &amp; Picks'!$E$7,'Games &amp; Picks'!$AT$7=1),5,IF(AND('Games &amp; Picks'!$F$7='Games &amp; Picks'!$E$7,'Games &amp; Picks'!$AT$7=0),5,0)))))</f>
        <v>5</v>
      </c>
      <c r="H2" s="1">
        <f>IF('Games &amp; Picks'!E8="x","",IF($A$2="","",IF(AND('Games &amp; Picks'!$F$8='Games &amp; Picks'!$E$8,'Games &amp; Picks'!$AT$8=1,'Games &amp; Picks'!$F$8='Games &amp; Picks'!$AU$8),10,IF(AND('Games &amp; Picks'!$F$8='Games &amp; Picks'!$E$8,'Games &amp; Picks'!$AT$8=1),5,IF(AND('Games &amp; Picks'!$F$8='Games &amp; Picks'!$E$8,'Games &amp; Picks'!$AT$8=0),5,0)))))</f>
        <v>5</v>
      </c>
      <c r="I2" s="1">
        <f>IF('Games &amp; Picks'!E9="x","",IF($A$2="","",IF(AND('Games &amp; Picks'!$F$9='Games &amp; Picks'!$E$9,'Games &amp; Picks'!$AT$9=1,'Games &amp; Picks'!$F$9='Games &amp; Picks'!$AU$9),10,IF(AND('Games &amp; Picks'!$F$9='Games &amp; Picks'!$E$9,'Games &amp; Picks'!$AT$9=1),5,IF(AND('Games &amp; Picks'!$F$9='Games &amp; Picks'!$E$9,'Games &amp; Picks'!$AT$9=0),5,0)))))</f>
        <v>5</v>
      </c>
      <c r="J2" s="1">
        <f>IF('Games &amp; Picks'!E10="x","",IF($A$2="","",IF(AND('Games &amp; Picks'!$F$10='Games &amp; Picks'!$E$10,'Games &amp; Picks'!$AT$10=1,'Games &amp; Picks'!$F$10='Games &amp; Picks'!$AU$10),10,IF(AND('Games &amp; Picks'!$F$10='Games &amp; Picks'!$E$10,'Games &amp; Picks'!$AT$10=1),5,IF(AND('Games &amp; Picks'!$F$10='Games &amp; Picks'!$E$10,'Games &amp; Picks'!$AT$10=0),5,0)))))</f>
        <v>0</v>
      </c>
      <c r="K2" s="1">
        <f>IF('Games &amp; Picks'!E11="x","",IF($A$2="","",IF(AND('Games &amp; Picks'!$F$11='Games &amp; Picks'!$E$11,'Games &amp; Picks'!$AT$11=1,'Games &amp; Picks'!$F$11='Games &amp; Picks'!$AU$11),10,IF(AND('Games &amp; Picks'!$F$11='Games &amp; Picks'!$E$11,'Games &amp; Picks'!$AT$11=1),5,IF(AND('Games &amp; Picks'!$F$11='Games &amp; Picks'!$E$11,'Games &amp; Picks'!$AT$11=0),5,0)))))</f>
        <v>0</v>
      </c>
      <c r="L2" s="1">
        <f>IF('Games &amp; Picks'!E12="x","",IF($A$2="","",IF(AND('Games &amp; Picks'!$F$12='Games &amp; Picks'!$E$12,'Games &amp; Picks'!$AT$12=1,'Games &amp; Picks'!$F$12='Games &amp; Picks'!$AU$12),10,IF(AND('Games &amp; Picks'!$F$12='Games &amp; Picks'!$E$12,'Games &amp; Picks'!$AT$12=1),5,IF(AND('Games &amp; Picks'!$F$12='Games &amp; Picks'!$E$12,'Games &amp; Picks'!$AT$12=0),5,0)))))</f>
        <v>5</v>
      </c>
      <c r="M2" s="1">
        <f>IF('Games &amp; Picks'!E13="x","",IF($A$2="","",IF(AND('Games &amp; Picks'!$F$13='Games &amp; Picks'!$E$13,'Games &amp; Picks'!$AT$13=1,'Games &amp; Picks'!$F$13='Games &amp; Picks'!$AU$13),10,IF(AND('Games &amp; Picks'!$F$13='Games &amp; Picks'!$E$13,'Games &amp; Picks'!$AT$13=1),5,IF(AND('Games &amp; Picks'!$F$13='Games &amp; Picks'!$E$13,'Games &amp; Picks'!$AT$13=0),5,0)))))</f>
        <v>5</v>
      </c>
      <c r="N2" s="1">
        <f>IF('Games &amp; Picks'!E14="x","",IF($A$2="","",IF(AND('Games &amp; Picks'!$F$14='Games &amp; Picks'!$E$14,'Games &amp; Picks'!$AT$14=1,'Games &amp; Picks'!$F$14='Games &amp; Picks'!$AU$14),10,IF(AND('Games &amp; Picks'!$F$14='Games &amp; Picks'!$E$14,'Games &amp; Picks'!$AT$14=1),5,IF(AND('Games &amp; Picks'!$F$14='Games &amp; Picks'!$E$14,'Games &amp; Picks'!$AT$14=0),5,0)))))</f>
        <v>0</v>
      </c>
      <c r="O2" s="1">
        <f>IF('Games &amp; Picks'!E15="x","",IF($A$2="","",IF(AND('Games &amp; Picks'!$F$15='Games &amp; Picks'!$E$15,'Games &amp; Picks'!$AT$15=1,'Games &amp; Picks'!$F$15='Games &amp; Picks'!$AU$15),10,IF(AND('Games &amp; Picks'!$F$15='Games &amp; Picks'!$E$15,'Games &amp; Picks'!$AT$15=1),5,IF(AND('Games &amp; Picks'!$F$15='Games &amp; Picks'!$E$15,'Games &amp; Picks'!$AT$15=0),5,0)))))</f>
        <v>0</v>
      </c>
      <c r="P2" s="1">
        <f>IF('Games &amp; Picks'!E16="x","",IF($A$2="","",IF(AND('Games &amp; Picks'!$F$16='Games &amp; Picks'!$E$16,'Games &amp; Picks'!$AT$16=1,'Games &amp; Picks'!$F$16='Games &amp; Picks'!$AU$16),10,IF(AND('Games &amp; Picks'!$F$16='Games &amp; Picks'!$E$16,'Games &amp; Picks'!$AT$16=1),5,IF(AND('Games &amp; Picks'!$F$16='Games &amp; Picks'!$E$16,'Games &amp; Picks'!$AT$16=0),5,0)))))</f>
        <v>5</v>
      </c>
      <c r="Q2" s="1">
        <f>IF('Games &amp; Picks'!E17="x","",IF($A$2="","",IF(AND('Games &amp; Picks'!$F$17='Games &amp; Picks'!$E$17,'Games &amp; Picks'!$AT$17=1,'Games &amp; Picks'!$F$17='Games &amp; Picks'!$AU$17),10,IF(AND('Games &amp; Picks'!$F$17='Games &amp; Picks'!$E$17,'Games &amp; Picks'!$AT$17=1),5,IF(AND('Games &amp; Picks'!$F$17='Games &amp; Picks'!$E$17,'Games &amp; Picks'!$AT$17=0),5,0)))))</f>
        <v>0</v>
      </c>
      <c r="R2" s="1">
        <f>IF('Games &amp; Picks'!E18="x","",IF($A$2="","",IF(AND('Games &amp; Picks'!$F$18='Games &amp; Picks'!$E$18,'Games &amp; Picks'!$AT$18=1,'Games &amp; Picks'!$F$18='Games &amp; Picks'!$AU$18),10,IF(AND('Games &amp; Picks'!$F$18='Games &amp; Picks'!$E$18,'Games &amp; Picks'!$AT$18=1),5,IF(AND('Games &amp; Picks'!$F$18='Games &amp; Picks'!$E$18,'Games &amp; Picks'!$AT$18=0),5,0)))))</f>
        <v>5</v>
      </c>
      <c r="S2" s="1">
        <f>IF('Games &amp; Picks'!E19="x","",IF($A$2="","",IF(AND('Games &amp; Picks'!$F$19='Games &amp; Picks'!$E$19,'Games &amp; Picks'!$AT$19=1,'Games &amp; Picks'!$F$19='Games &amp; Picks'!$AU$19),10,IF(AND('Games &amp; Picks'!$F$19='Games &amp; Picks'!$E$19,'Games &amp; Picks'!$AT$19=1),5,IF(AND('Games &amp; Picks'!$F$19='Games &amp; Picks'!$E$19,'Games &amp; Picks'!$AT$19=0),5,0)))))</f>
        <v>0</v>
      </c>
      <c r="T2" s="1">
        <f>IF('Games &amp; Picks'!E20="x","",IF($A$2="","",IF(AND('Games &amp; Picks'!$F$20='Games &amp; Picks'!$E$20,'Games &amp; Picks'!$AT$20=1,'Games &amp; Picks'!$F$20='Games &amp; Picks'!$AU$20),10,IF(AND('Games &amp; Picks'!$F$20='Games &amp; Picks'!$E$20,'Games &amp; Picks'!$AT$20=1),5,IF(AND('Games &amp; Picks'!$F$20='Games &amp; Picks'!$E$20,'Games &amp; Picks'!$AT$20=0),5,0)))))</f>
        <v>5</v>
      </c>
      <c r="U2" s="1">
        <f>IF('Games &amp; Picks'!E21="x","",IF($A$2="","",IF(AND('Games &amp; Picks'!$F$21='Games &amp; Picks'!$E$21,'Games &amp; Picks'!$AT$21=1,'Games &amp; Picks'!$F$21='Games &amp; Picks'!$AU$21),10,IF(AND('Games &amp; Picks'!$F$21='Games &amp; Picks'!$E$21,'Games &amp; Picks'!$AT$21=1),5,IF(AND('Games &amp; Picks'!$F$21='Games &amp; Picks'!$E$21,'Games &amp; Picks'!$AT$21=0),5,0)))))</f>
        <v>5</v>
      </c>
      <c r="V2" s="1">
        <f>IF('Games &amp; Picks'!E22="x","",IF($A$2="","",IF(AND('Games &amp; Picks'!$F$22='Games &amp; Picks'!$E$22,'Games &amp; Picks'!$AT$22=1,'Games &amp; Picks'!$F$22='Games &amp; Picks'!$AU$22),10,IF(AND('Games &amp; Picks'!$F$22='Games &amp; Picks'!$E$22,'Games &amp; Picks'!$AT$22=1),5,IF(AND('Games &amp; Picks'!$F$22='Games &amp; Picks'!$E$22,'Games &amp; Picks'!$AT$22=0),5,0)))))</f>
        <v>5</v>
      </c>
      <c r="W2" s="1">
        <f>IF('Games &amp; Picks'!E23="x","",IF($A$2="","",IF(AND('Games &amp; Picks'!$F$23='Games &amp; Picks'!$E$23,'Games &amp; Picks'!$AT$23=1,'Games &amp; Picks'!$F$23='Games &amp; Picks'!$AU$23),10,IF(AND('Games &amp; Picks'!$F$23='Games &amp; Picks'!$E$23,'Games &amp; Picks'!$AT$23=1),5,IF(AND('Games &amp; Picks'!$F$23='Games &amp; Picks'!$E$23,'Games &amp; Picks'!$AT$23=0),5,0)))))</f>
        <v>0</v>
      </c>
      <c r="X2" s="2">
        <f>IF('Games &amp; Picks'!E24="x","",IF($A$2="","",IF(AND('Games &amp; Picks'!$F$24='Games &amp; Picks'!$E$24,'Games &amp; Picks'!$AT$24=1,'Games &amp; Picks'!$F$24='Games &amp; Picks'!$AU$24),10,IF(AND('Games &amp; Picks'!$F$24='Games &amp; Picks'!$E$24,'Games &amp; Picks'!$AT$24=1),5,IF(AND('Games &amp; Picks'!$F$24='Games &amp; Picks'!$E$24,'Games &amp; Picks'!$AT$24=0),5,0)))))</f>
        <v>5</v>
      </c>
      <c r="Y2" s="1">
        <f>IF('Games &amp; Picks'!E25="x","",IF($A$2="","",IF(AND('Games &amp; Picks'!$F$25='Games &amp; Picks'!$E$25,'Games &amp; Picks'!$AT$25=1,'Games &amp; Picks'!$F$25='Games &amp; Picks'!$AU$25),10,IF(AND('Games &amp; Picks'!$F$25='Games &amp; Picks'!$E$25,'Games &amp; Picks'!$AT$25=1),5,IF(AND('Games &amp; Picks'!$F$25='Games &amp; Picks'!$E$25,'Games &amp; Picks'!$AT$25=0),5,0)))))</f>
        <v>0</v>
      </c>
      <c r="Z2" s="1">
        <f>IF('Games &amp; Picks'!E26="x","",IF($A$2="","",IF(AND('Games &amp; Picks'!$F$26='Games &amp; Picks'!$E$26,'Games &amp; Picks'!$AT$26=1,'Games &amp; Picks'!$F$26='Games &amp; Picks'!$AU$26),10,IF(AND('Games &amp; Picks'!$F$26='Games &amp; Picks'!$E$26,'Games &amp; Picks'!$AT$26=1),5,IF(AND('Games &amp; Picks'!$F$26='Games &amp; Picks'!$E$26,'Games &amp; Picks'!$AT$26=0),5,0)))))</f>
        <v>5</v>
      </c>
      <c r="AA2" s="15">
        <f>IF('Games &amp; Picks'!E27="x","",IF($A$2="","",IF(AND('Games &amp; Picks'!$F$27='Games &amp; Picks'!$E$27,'Games &amp; Picks'!$AT$27=1,'Games &amp; Picks'!$F$27='Games &amp; Picks'!$AU$27),20,IF(AND('Games &amp; Picks'!$F$27='Games &amp; Picks'!$E$27,'Games &amp; Picks'!$AT$27=1),10,IF(AND('Games &amp; Picks'!$F$27='Games &amp; Picks'!$E$27,'Games &amp; Picks'!$AT$27=0),10,0)))))</f>
        <v>0</v>
      </c>
      <c r="AB2" s="1">
        <f>IF('Games &amp; Picks'!E28="x","",IF($A$2="","",IF(AND('Games &amp; Picks'!$F$28='Games &amp; Picks'!$E$28,'Games &amp; Picks'!$AT$28=1,'Games &amp; Picks'!$F$28='Games &amp; Picks'!$AU$28),20,IF(AND('Games &amp; Picks'!$F$28='Games &amp; Picks'!$E$28,'Games &amp; Picks'!$AT$28=1),10,IF(AND('Games &amp; Picks'!$F$28='Games &amp; Picks'!$E$28,'Games &amp; Picks'!$AT$28=0),10,0)))))</f>
        <v>0</v>
      </c>
      <c r="AC2" s="1">
        <f>IF('Games &amp; Picks'!E29="x","",IF($A$2="","",IF(AND('Games &amp; Picks'!$F$29='Games &amp; Picks'!$E$29,'Games &amp; Picks'!$AT$29=1,'Games &amp; Picks'!$F$29='Games &amp; Picks'!$AU$29),20,IF(AND('Games &amp; Picks'!$F$29='Games &amp; Picks'!$E$29,'Games &amp; Picks'!$AT$29=1),10,IF(AND('Games &amp; Picks'!$F$29='Games &amp; Picks'!$E$29,'Games &amp; Picks'!$AT$29=0),10,0)))))</f>
        <v>10</v>
      </c>
      <c r="AD2" s="1">
        <f>IF('Games &amp; Picks'!E30="x","",IF($A$2="","",IF(AND('Games &amp; Picks'!$F$30='Games &amp; Picks'!$E$30,'Games &amp; Picks'!$AT$30=1,'Games &amp; Picks'!$F$30='Games &amp; Picks'!$AU$30),20,IF(AND('Games &amp; Picks'!$F$30='Games &amp; Picks'!$E$30,'Games &amp; Picks'!$AT$30=1),10,IF(AND('Games &amp; Picks'!$F$30='Games &amp; Picks'!$E$30,'Games &amp; Picks'!$AT$30=0),10,0)))))</f>
        <v>10</v>
      </c>
      <c r="AE2" s="1">
        <f>IF('Games &amp; Picks'!E31="x","",IF($A$2="","",IF(AND('Games &amp; Picks'!$F$31='Games &amp; Picks'!$E$31,'Games &amp; Picks'!$AT$31=1,'Games &amp; Picks'!$F$31='Games &amp; Picks'!$AU$31),10,IF(AND('Games &amp; Picks'!$F$31='Games &amp; Picks'!$E$31,'Games &amp; Picks'!$AT$31=1),5,IF(AND('Games &amp; Picks'!$F$31='Games &amp; Picks'!$E$31,'Games &amp; Picks'!$AT$31=0),5,0)))))</f>
        <v>0</v>
      </c>
      <c r="AF2" s="1">
        <f>IF('Games &amp; Picks'!E32="x","",IF($A$2="","",IF(AND('Games &amp; Picks'!$F$32='Games &amp; Picks'!$E$32,'Games &amp; Picks'!$AT$32=1,'Games &amp; Picks'!$F$32='Games &amp; Picks'!$AU$32),10,IF(AND('Games &amp; Picks'!$F$32='Games &amp; Picks'!$E$32,'Games &amp; Picks'!$AT$32=1),5,IF(AND('Games &amp; Picks'!$F$32='Games &amp; Picks'!$E$32,'Games &amp; Picks'!$AT$32=0),5,0)))))</f>
        <v>5</v>
      </c>
      <c r="AG2" s="22">
        <f>IF('Games &amp; Picks'!E33="x","",IF($A$2="","",IF(AND('Games &amp; Picks'!$F$33='Games &amp; Picks'!$E$33,'Games &amp; Picks'!$AT$33=1,'Games &amp; Picks'!$F$33='Games &amp; Picks'!$AU$33),40,IF(AND('Games &amp; Picks'!$F$33='Games &amp; Picks'!$E$33,'Games &amp; Picks'!$AT$33=1),20,IF(AND('Games &amp; Picks'!$F$33='Games &amp; Picks'!$E$33,'Games &amp; Picks'!$AT$33=0),20,0)))))</f>
        <v>0</v>
      </c>
      <c r="AH2" s="42"/>
      <c r="AI2" s="28">
        <f>IF('Games &amp; Picks'!E33="x","",IF($A$2="","",IF('BCS Bonus'!B$4=2,10,0)))</f>
        <v>0</v>
      </c>
      <c r="AJ2" s="28">
        <f>IF($A$2="","",SUM(B2:AI2))</f>
        <v>90</v>
      </c>
      <c r="AK2" s="80"/>
    </row>
    <row r="3" spans="1:38" s="27" customFormat="1">
      <c r="A3" s="41" t="str">
        <f>IF('Games &amp; Picks'!G$1="","",'Games &amp; Picks'!G$1)</f>
        <v>Mike Glaudemans</v>
      </c>
      <c r="B3" s="1">
        <f>IF('Games &amp; Picks'!E2="x","",IF($A$3="","",IF(AND('Games &amp; Picks'!$G$2='Games &amp; Picks'!$E$2,'Games &amp; Picks'!$AT$2=1,'Games &amp; Picks'!$G$2='Games &amp; Picks'!$AU$2),10,IF(AND('Games &amp; Picks'!$G$2='Games &amp; Picks'!$E$2,'Games &amp; Picks'!$AT$2=1),5,IF(AND('Games &amp; Picks'!$G$2='Games &amp; Picks'!$E$2,'Games &amp; Picks'!$AT$2=0),5,0)))))</f>
        <v>5</v>
      </c>
      <c r="C3" s="1">
        <f>IF('Games &amp; Picks'!E3="x","",IF($A$3="","",IF(AND('Games &amp; Picks'!$G$3='Games &amp; Picks'!$E$3,'Games &amp; Picks'!$AT$3=1,'Games &amp; Picks'!$G$3='Games &amp; Picks'!$AU$3),10,IF(AND('Games &amp; Picks'!$G$3='Games &amp; Picks'!$E$3,'Games &amp; Picks'!$AT$3=1),5,IF(AND('Games &amp; Picks'!$G$3='Games &amp; Picks'!$E$3,'Games &amp; Picks'!$AT$3=0),5,0)))))</f>
        <v>0</v>
      </c>
      <c r="D3" s="1">
        <f>IF('Games &amp; Picks'!E4="x","",IF($A$3="","",IF(AND('Games &amp; Picks'!$G$4='Games &amp; Picks'!$E$4,'Games &amp; Picks'!$AT$4=1,'Games &amp; Picks'!$G$4='Games &amp; Picks'!$AU$4),10,IF(AND('Games &amp; Picks'!$G$4='Games &amp; Picks'!$E$4,'Games &amp; Picks'!$AT$4=1),5,IF(AND('Games &amp; Picks'!$G$4='Games &amp; Picks'!$E$4,'Games &amp; Picks'!$AT$4=0),5,0)))))</f>
        <v>0</v>
      </c>
      <c r="E3" s="1">
        <f>IF('Games &amp; Picks'!E5="x","",IF($A$3="","",IF(AND('Games &amp; Picks'!$G$5='Games &amp; Picks'!$E$5,'Games &amp; Picks'!$AT$5=1,'Games &amp; Picks'!$G$5='Games &amp; Picks'!$AU$5),10,IF(AND('Games &amp; Picks'!$G$5='Games &amp; Picks'!$E$5,'Games &amp; Picks'!$AT$5=1),5,IF(AND('Games &amp; Picks'!$G$5='Games &amp; Picks'!$E$5,'Games &amp; Picks'!$AT$5=0),5,0)))))</f>
        <v>5</v>
      </c>
      <c r="F3" s="1">
        <f>IF('Games &amp; Picks'!E6="x","",IF($A$3="","",IF(AND('Games &amp; Picks'!$G$6='Games &amp; Picks'!$E$6,'Games &amp; Picks'!$AT$6=1,'Games &amp; Picks'!$G$6='Games &amp; Picks'!$AU$6),10,IF(AND('Games &amp; Picks'!$G$6='Games &amp; Picks'!$E$6,'Games &amp; Picks'!$AT$6=1),5,IF(AND('Games &amp; Picks'!$G$6='Games &amp; Picks'!$E$6,'Games &amp; Picks'!$AT$6=0),5,0)))))</f>
        <v>0</v>
      </c>
      <c r="G3" s="1">
        <f>IF('Games &amp; Picks'!E7="x","",IF($A$3="","",IF(AND('Games &amp; Picks'!$G$7='Games &amp; Picks'!$E$7,'Games &amp; Picks'!$AT$7=1,'Games &amp; Picks'!$G$7='Games &amp; Picks'!$AU$7),10,IF(AND('Games &amp; Picks'!$G$7='Games &amp; Picks'!$E$7,'Games &amp; Picks'!$AT$7=1),5,IF(AND('Games &amp; Picks'!$G$7='Games &amp; Picks'!$E$7,'Games &amp; Picks'!$AT$7=0),5,0)))))</f>
        <v>0</v>
      </c>
      <c r="H3" s="1">
        <f>IF('Games &amp; Picks'!E8="x","",IF($A$3="","",IF(AND('Games &amp; Picks'!$G$8='Games &amp; Picks'!$E$8,'Games &amp; Picks'!$AT$8=1,'Games &amp; Picks'!$G$8='Games &amp; Picks'!$AU$8),10,IF(AND('Games &amp; Picks'!$G$8='Games &amp; Picks'!$E$8,'Games &amp; Picks'!$AT$8=1),5,IF(AND('Games &amp; Picks'!$G$8='Games &amp; Picks'!$E$8,'Games &amp; Picks'!$AT$8=0),5,0)))))</f>
        <v>5</v>
      </c>
      <c r="I3" s="1">
        <f>IF('Games &amp; Picks'!E9="x","",IF($A$3="","",IF(AND('Games &amp; Picks'!$G$9='Games &amp; Picks'!$E$9,'Games &amp; Picks'!$AT$9=1,'Games &amp; Picks'!$G$9='Games &amp; Picks'!$AU$9),10,IF(AND('Games &amp; Picks'!$G$9='Games &amp; Picks'!$E$9,'Games &amp; Picks'!$AT$9=1),5,IF(AND('Games &amp; Picks'!$G$9='Games &amp; Picks'!$E$9,'Games &amp; Picks'!$AT$9=0),5,0)))))</f>
        <v>5</v>
      </c>
      <c r="J3" s="1">
        <f>IF('Games &amp; Picks'!E10="x","",IF($A$3="","",IF(AND('Games &amp; Picks'!$G$10='Games &amp; Picks'!$E$10,'Games &amp; Picks'!$AT$10=1,'Games &amp; Picks'!$G$10='Games &amp; Picks'!$AU$10),10,IF(AND('Games &amp; Picks'!$G$10='Games &amp; Picks'!$E$10,'Games &amp; Picks'!$AT$10=1),5,IF(AND('Games &amp; Picks'!$G$10='Games &amp; Picks'!$E$10,'Games &amp; Picks'!$AT$10=0),5,0)))))</f>
        <v>0</v>
      </c>
      <c r="K3" s="1">
        <f>IF('Games &amp; Picks'!E11="x","",IF($A$3="","",IF(AND('Games &amp; Picks'!$G$11='Games &amp; Picks'!$E$11,'Games &amp; Picks'!$AT$11=1,'Games &amp; Picks'!$G$11='Games &amp; Picks'!$AU$11),10,IF(AND('Games &amp; Picks'!$G$11='Games &amp; Picks'!$E$11,'Games &amp; Picks'!$AT$11=1),5,IF(AND('Games &amp; Picks'!$G$11='Games &amp; Picks'!$E$11,'Games &amp; Picks'!$AT$11=0),5,0)))))</f>
        <v>0</v>
      </c>
      <c r="L3" s="1">
        <f>IF('Games &amp; Picks'!E12="x","",IF($A$3="","",IF(AND('Games &amp; Picks'!$G$12='Games &amp; Picks'!$E$12,'Games &amp; Picks'!$AT$12=1,'Games &amp; Picks'!$G$12='Games &amp; Picks'!$AU$12),10,IF(AND('Games &amp; Picks'!$G$12='Games &amp; Picks'!$E$12,'Games &amp; Picks'!$AT$12=1),5,IF(AND('Games &amp; Picks'!$G$12='Games &amp; Picks'!$E$12,'Games &amp; Picks'!$AT$12=0),5,0)))))</f>
        <v>5</v>
      </c>
      <c r="M3" s="1">
        <f>IF('Games &amp; Picks'!E13="x","",IF($A$3="","",IF(AND('Games &amp; Picks'!$G$13='Games &amp; Picks'!$E$13,'Games &amp; Picks'!$AT$13=1,'Games &amp; Picks'!$G$13='Games &amp; Picks'!$AU$13),10,IF(AND('Games &amp; Picks'!$G$13='Games &amp; Picks'!$E$13,'Games &amp; Picks'!$AT$13=1),5,IF(AND('Games &amp; Picks'!$G$13='Games &amp; Picks'!$E$13,'Games &amp; Picks'!$AT$13=0),5,0)))))</f>
        <v>5</v>
      </c>
      <c r="N3" s="1">
        <f>IF('Games &amp; Picks'!E14="x","",IF($A$3="","",IF(AND('Games &amp; Picks'!$G$14='Games &amp; Picks'!$E$14,'Games &amp; Picks'!$AT$14=1,'Games &amp; Picks'!$G$14='Games &amp; Picks'!$AU$14),10,IF(AND('Games &amp; Picks'!$G$14='Games &amp; Picks'!$E$14,'Games &amp; Picks'!$AT$14=1),5,IF(AND('Games &amp; Picks'!$G$14='Games &amp; Picks'!$E$14,'Games &amp; Picks'!$AT$14=0),5,0)))))</f>
        <v>0</v>
      </c>
      <c r="O3" s="1">
        <f>IF('Games &amp; Picks'!E15="x","",IF($A$3="","",IF(AND('Games &amp; Picks'!$G$15='Games &amp; Picks'!$E$15,'Games &amp; Picks'!$AT$15=1,'Games &amp; Picks'!$G$15='Games &amp; Picks'!$AU$15),10,IF(AND('Games &amp; Picks'!$G$15='Games &amp; Picks'!$E$15,'Games &amp; Picks'!$AT$15=1),5,IF(AND('Games &amp; Picks'!$G$15='Games &amp; Picks'!$E$15,'Games &amp; Picks'!$AT$15=0),5,0)))))</f>
        <v>5</v>
      </c>
      <c r="P3" s="1">
        <f>IF('Games &amp; Picks'!E16="x","",IF($A$3="","",IF(AND('Games &amp; Picks'!$G$16='Games &amp; Picks'!$E$16,'Games &amp; Picks'!$AT$16=1,'Games &amp; Picks'!$G$16='Games &amp; Picks'!$AU$16),10,IF(AND('Games &amp; Picks'!$G$16='Games &amp; Picks'!$E$16,'Games &amp; Picks'!$AT$16=1),5,IF(AND('Games &amp; Picks'!$G$16='Games &amp; Picks'!$E$16,'Games &amp; Picks'!$AT$16=0),5,0)))))</f>
        <v>0</v>
      </c>
      <c r="Q3" s="1">
        <f>IF('Games &amp; Picks'!E17="x","",IF($A$3="","",IF(AND('Games &amp; Picks'!$G$17='Games &amp; Picks'!$E$17,'Games &amp; Picks'!$AT$17=1,'Games &amp; Picks'!$G$17='Games &amp; Picks'!$AU$17),10,IF(AND('Games &amp; Picks'!$G$17='Games &amp; Picks'!$E$17,'Games &amp; Picks'!$AT$17=1),5,IF(AND('Games &amp; Picks'!$G$17='Games &amp; Picks'!$E$17,'Games &amp; Picks'!$AT$17=0),5,0)))))</f>
        <v>0</v>
      </c>
      <c r="R3" s="1">
        <f>IF('Games &amp; Picks'!E18="x","",IF($A$3="","",IF(AND('Games &amp; Picks'!$G$18='Games &amp; Picks'!$E$18,'Games &amp; Picks'!$AT$18=1,'Games &amp; Picks'!$G$18='Games &amp; Picks'!$AU$18),10,IF(AND('Games &amp; Picks'!$G$18='Games &amp; Picks'!$E$18,'Games &amp; Picks'!$AT$18=1),5,IF(AND('Games &amp; Picks'!$G$18='Games &amp; Picks'!$E$18,'Games &amp; Picks'!$AT$18=0),5,0)))))</f>
        <v>0</v>
      </c>
      <c r="S3" s="1">
        <f>IF('Games &amp; Picks'!E19="x","",IF($A$3="","",IF(AND('Games &amp; Picks'!$G$19='Games &amp; Picks'!$E$19,'Games &amp; Picks'!$AT$19=1,'Games &amp; Picks'!$G$19='Games &amp; Picks'!$AU$19),10,IF(AND('Games &amp; Picks'!$G$19='Games &amp; Picks'!$E$19,'Games &amp; Picks'!$AT$19=1),5,IF(AND('Games &amp; Picks'!$G$19='Games &amp; Picks'!$E$19,'Games &amp; Picks'!$AT$19=0),5,0)))))</f>
        <v>5</v>
      </c>
      <c r="T3" s="1">
        <f>IF('Games &amp; Picks'!E20="x","",IF($A$3="","",IF(AND('Games &amp; Picks'!$G$20='Games &amp; Picks'!$E$20,'Games &amp; Picks'!$AT$20=1,'Games &amp; Picks'!$G$20='Games &amp; Picks'!$AU$20),10,IF(AND('Games &amp; Picks'!$G$20='Games &amp; Picks'!$E$20,'Games &amp; Picks'!$AT$20=1),5,IF(AND('Games &amp; Picks'!$G$20='Games &amp; Picks'!$E$20,'Games &amp; Picks'!$AT$20=0),5,0)))))</f>
        <v>0</v>
      </c>
      <c r="U3" s="1">
        <f>IF('Games &amp; Picks'!E21="x","",IF($A$3="","",IF(AND('Games &amp; Picks'!$G$21='Games &amp; Picks'!$E$21,'Games &amp; Picks'!$AT$21=1,'Games &amp; Picks'!$G$21='Games &amp; Picks'!$AU$21),10,IF(AND('Games &amp; Picks'!$G$21='Games &amp; Picks'!$E$21,'Games &amp; Picks'!$AT$21=1),5,IF(AND('Games &amp; Picks'!$G$21='Games &amp; Picks'!$E$21,'Games &amp; Picks'!$AT$21=0),5,0)))))</f>
        <v>0</v>
      </c>
      <c r="V3" s="1">
        <f>IF('Games &amp; Picks'!E22="x","",IF($A$3="","",IF(AND('Games &amp; Picks'!$G$22='Games &amp; Picks'!$E$22,'Games &amp; Picks'!$AT$22=1,'Games &amp; Picks'!$G$22='Games &amp; Picks'!$AU$22),10,IF(AND('Games &amp; Picks'!$G$22='Games &amp; Picks'!$E$22,'Games &amp; Picks'!$AT$22=1),5,IF(AND('Games &amp; Picks'!$G$22='Games &amp; Picks'!$E$22,'Games &amp; Picks'!$AT$22=0),5,0)))))</f>
        <v>5</v>
      </c>
      <c r="W3" s="1">
        <f>IF('Games &amp; Picks'!E23="x","",IF($A$3="","",IF(AND('Games &amp; Picks'!$G$23='Games &amp; Picks'!$E$23,'Games &amp; Picks'!$AT$23=1,'Games &amp; Picks'!$G$23='Games &amp; Picks'!$AU$23),10,IF(AND('Games &amp; Picks'!$G$23='Games &amp; Picks'!$E$23,'Games &amp; Picks'!$AT$23=1),5,IF(AND('Games &amp; Picks'!$G$23='Games &amp; Picks'!$E$23,'Games &amp; Picks'!$AT$23=0),5,0)))))</f>
        <v>0</v>
      </c>
      <c r="X3" s="2">
        <f>IF('Games &amp; Picks'!E24="x","",IF($A$3="","",IF(AND('Games &amp; Picks'!$G$24='Games &amp; Picks'!$E$24,'Games &amp; Picks'!$AT$24=1,'Games &amp; Picks'!$G$24='Games &amp; Picks'!$AU$24),10,IF(AND('Games &amp; Picks'!$G$24='Games &amp; Picks'!$E$24,'Games &amp; Picks'!$AT$24=1),5,IF(AND('Games &amp; Picks'!$G$24='Games &amp; Picks'!$E$24,'Games &amp; Picks'!$AT$24=0),5,0)))))</f>
        <v>5</v>
      </c>
      <c r="Y3" s="1">
        <f>IF('Games &amp; Picks'!E25="x","",IF($A$3="","",IF(AND('Games &amp; Picks'!$G$25='Games &amp; Picks'!$E$25,'Games &amp; Picks'!$AT$25=1,'Games &amp; Picks'!$G$25='Games &amp; Picks'!$AU$25),10,IF(AND('Games &amp; Picks'!$G$25='Games &amp; Picks'!$E$25,'Games &amp; Picks'!$AT$25=1),5,IF(AND('Games &amp; Picks'!$G$25='Games &amp; Picks'!$E$25,'Games &amp; Picks'!$AT$25=0),5,0)))))</f>
        <v>5</v>
      </c>
      <c r="Z3" s="1">
        <f>IF('Games &amp; Picks'!E26="x","",IF($A$3="","",IF(AND('Games &amp; Picks'!$G$26='Games &amp; Picks'!$E$26,'Games &amp; Picks'!$AT$26=1,'Games &amp; Picks'!$G$26='Games &amp; Picks'!$AU$26),10,IF(AND('Games &amp; Picks'!$G$26='Games &amp; Picks'!$E$26,'Games &amp; Picks'!$AT$26=1),5,IF(AND('Games &amp; Picks'!$G$26='Games &amp; Picks'!$E$26,'Games &amp; Picks'!$AT$26=0),5,0)))))</f>
        <v>0</v>
      </c>
      <c r="AA3" s="1">
        <f>IF('Games &amp; Picks'!E27="x","",IF($A$3="","",IF(AND('Games &amp; Picks'!$G$27='Games &amp; Picks'!$E$27,'Games &amp; Picks'!$AT$27=1,'Games &amp; Picks'!$G$27='Games &amp; Picks'!$AU$27),20,IF(AND('Games &amp; Picks'!$G$27='Games &amp; Picks'!$E$27,'Games &amp; Picks'!$AT$27=1),10,IF(AND('Games &amp; Picks'!$G$27='Games &amp; Picks'!$E$27,'Games &amp; Picks'!$AT$27=0),10,0)))))</f>
        <v>0</v>
      </c>
      <c r="AB3" s="1">
        <f>IF('Games &amp; Picks'!E28="x","",IF($A$3="","",IF(AND('Games &amp; Picks'!$G$28='Games &amp; Picks'!$E$28,'Games &amp; Picks'!$AT$28=1,'Games &amp; Picks'!$G$28='Games &amp; Picks'!$AU$28),10,IF(AND('Games &amp; Picks'!$G$28='Games &amp; Picks'!$E$28,'Games &amp; Picks'!$AT$28=1),10,IF(AND('Games &amp; Picks'!$G$28='Games &amp; Picks'!$E$28,'Games &amp; Picks'!$AT$28=0),10,0)))))</f>
        <v>0</v>
      </c>
      <c r="AC3" s="1">
        <f>IF('Games &amp; Picks'!E29="x","",IF($A$3="","",IF(AND('Games &amp; Picks'!$G$29='Games &amp; Picks'!$E$29,'Games &amp; Picks'!$AT$29=1,'Games &amp; Picks'!$G$29='Games &amp; Picks'!$AU$29),10,IF(AND('Games &amp; Picks'!$G$29='Games &amp; Picks'!$E$29,'Games &amp; Picks'!$AT$29=1),10,IF(AND('Games &amp; Picks'!$G$29='Games &amp; Picks'!$E$29,'Games &amp; Picks'!$AT$29=0),10,0)))))</f>
        <v>10</v>
      </c>
      <c r="AD3" s="1">
        <f>IF('Games &amp; Picks'!E30="x","",IF($A$3="","",IF(AND('Games &amp; Picks'!$G$30='Games &amp; Picks'!$E$30,'Games &amp; Picks'!$AT$30=1,'Games &amp; Picks'!$G$30='Games &amp; Picks'!$AU$30),10,IF(AND('Games &amp; Picks'!$G$30='Games &amp; Picks'!$E$30,'Games &amp; Picks'!$AT$30=1),10,IF(AND('Games &amp; Picks'!$G$30='Games &amp; Picks'!$E$30,'Games &amp; Picks'!$AT$30=0),10,0)))))</f>
        <v>10</v>
      </c>
      <c r="AE3" s="1">
        <f>IF('Games &amp; Picks'!E31="x","",IF($A$3="","",IF(AND('Games &amp; Picks'!$G$31='Games &amp; Picks'!$E$31,'Games &amp; Picks'!$AT$31=1,'Games &amp; Picks'!$G$31='Games &amp; Picks'!$AU$31),10,IF(AND('Games &amp; Picks'!$G$31='Games &amp; Picks'!$E$31,'Games &amp; Picks'!$AT$31=1),5,IF(AND('Games &amp; Picks'!$G$31='Games &amp; Picks'!$E$31,'Games &amp; Picks'!$AT$31=0),5,0)))))</f>
        <v>0</v>
      </c>
      <c r="AF3" s="1">
        <f>IF('Games &amp; Picks'!E32="x","",IF($A$3="","",IF(AND('Games &amp; Picks'!$G$32='Games &amp; Picks'!$E$32,'Games &amp; Picks'!$AT$32=1,'Games &amp; Picks'!$G$32='Games &amp; Picks'!$AU$32),10,IF(AND('Games &amp; Picks'!$G$32='Games &amp; Picks'!$E$32,'Games &amp; Picks'!$AT$32=1),5,IF(AND('Games &amp; Picks'!$G$32='Games &amp; Picks'!$E$32,'Games &amp; Picks'!$AT$32=0),5,0)))))</f>
        <v>5</v>
      </c>
      <c r="AG3" s="22">
        <f>IF('Games &amp; Picks'!E33="x","",IF($A$3="","",IF(AND('Games &amp; Picks'!$G$33='Games &amp; Picks'!$E$33,'Games &amp; Picks'!$AT$33=1,'Games &amp; Picks'!$G$33='Games &amp; Picks'!$AU$33),40,IF(AND('Games &amp; Picks'!$G$33='Games &amp; Picks'!$E$33,'Games &amp; Picks'!$AT$33=1),20,IF(AND('Games &amp; Picks'!$G$33='Games &amp; Picks'!$E$33,'Games &amp; Picks'!$AT$33=0),20,0)))))</f>
        <v>40</v>
      </c>
      <c r="AH3" s="42"/>
      <c r="AI3" s="28">
        <f>IF('Games &amp; Picks'!E33="x","",IF($A$3="","",IF('BCS Bonus'!C$4=2,10,0)))</f>
        <v>0</v>
      </c>
      <c r="AJ3" s="28">
        <f>IF($A$3="","",SUM(B3:AI3))</f>
        <v>120</v>
      </c>
      <c r="AK3" s="80"/>
    </row>
    <row r="4" spans="1:38" s="27" customFormat="1">
      <c r="A4" s="41" t="str">
        <f>IF('Games &amp; Picks'!H$1="","",'Games &amp; Picks'!H$1)</f>
        <v>Nick Direnzo</v>
      </c>
      <c r="B4" s="1">
        <f>IF('Games &amp; Picks'!E2="x","",IF($A$4="","",IF(AND('Games &amp; Picks'!$H$2='Games &amp; Picks'!$E$2,'Games &amp; Picks'!$AT$2=1,'Games &amp; Picks'!$H$2='Games &amp; Picks'!$AU$2),10,IF(AND('Games &amp; Picks'!$H$2='Games &amp; Picks'!$E$2,'Games &amp; Picks'!$AT$2=1),5,IF(AND('Games &amp; Picks'!$H$2='Games &amp; Picks'!$E$2,'Games &amp; Picks'!$AT$2=0),5,0)))))</f>
        <v>0</v>
      </c>
      <c r="C4" s="1">
        <f>IF('Games &amp; Picks'!E3="x","",IF($A$4="","",IF(AND('Games &amp; Picks'!$H$3='Games &amp; Picks'!$E$3,'Games &amp; Picks'!$AT$3=1,'Games &amp; Picks'!$H$3='Games &amp; Picks'!$AU$3),10,IF(AND('Games &amp; Picks'!$H$3='Games &amp; Picks'!$E$3,'Games &amp; Picks'!$AT$3=1),5,IF(AND('Games &amp; Picks'!$H$3='Games &amp; Picks'!$E$3,'Games &amp; Picks'!$AT$3=0),5,0)))))</f>
        <v>0</v>
      </c>
      <c r="D4" s="1">
        <f>IF('Games &amp; Picks'!E4="x","",IF($A$4="","",IF(AND('Games &amp; Picks'!$H$4='Games &amp; Picks'!$E$4,'Games &amp; Picks'!$AT$4=1,'Games &amp; Picks'!$H$4='Games &amp; Picks'!$AU$4),10,IF(AND('Games &amp; Picks'!$H$4='Games &amp; Picks'!$E$4,'Games &amp; Picks'!$AT$4=1),5,IF(AND('Games &amp; Picks'!$H$4='Games &amp; Picks'!$E$4,'Games &amp; Picks'!$AT$4=0),5,0)))))</f>
        <v>0</v>
      </c>
      <c r="E4" s="1">
        <f>IF('Games &amp; Picks'!E5="x","",IF($A$4="","",IF(AND('Games &amp; Picks'!$H$5='Games &amp; Picks'!$E$5,'Games &amp; Picks'!$AT$5=1,'Games &amp; Picks'!$H$5='Games &amp; Picks'!$AU$5),10,IF(AND('Games &amp; Picks'!$H$5='Games &amp; Picks'!$E$5,'Games &amp; Picks'!$AT$5=1),5,IF(AND('Games &amp; Picks'!$H$5='Games &amp; Picks'!$E$5,'Games &amp; Picks'!$AT$5=0),5,0)))))</f>
        <v>5</v>
      </c>
      <c r="F4" s="1">
        <f>IF('Games &amp; Picks'!E6="x","",IF($A$4="","",IF(AND('Games &amp; Picks'!$H$6='Games &amp; Picks'!$E$6,'Games &amp; Picks'!$AT$6=1,'Games &amp; Picks'!$H$6='Games &amp; Picks'!$AU$6),10,IF(AND('Games &amp; Picks'!$H$6='Games &amp; Picks'!$E$6,'Games &amp; Picks'!$AT$6=1),5,IF(AND('Games &amp; Picks'!$H$6='Games &amp; Picks'!$E$6,'Games &amp; Picks'!$AT$6=0),5,0)))))</f>
        <v>0</v>
      </c>
      <c r="G4" s="1">
        <f>IF('Games &amp; Picks'!E7="x","",IF($A$4="","",IF(AND('Games &amp; Picks'!$H$7='Games &amp; Picks'!$E$7,'Games &amp; Picks'!$AT$7=1,'Games &amp; Picks'!$H$7='Games &amp; Picks'!$AU$7),10,IF(AND('Games &amp; Picks'!$H$7='Games &amp; Picks'!$E$7,'Games &amp; Picks'!$AT$7=1),5,IF(AND('Games &amp; Picks'!$H$7='Games &amp; Picks'!$E$7,'Games &amp; Picks'!$AT$7=0),5,0)))))</f>
        <v>5</v>
      </c>
      <c r="H4" s="1">
        <f>IF('Games &amp; Picks'!E8="x","",IF($A$4="","",IF(AND('Games &amp; Picks'!$H$8='Games &amp; Picks'!$E$8,'Games &amp; Picks'!$AT$8=1,'Games &amp; Picks'!$H$8='Games &amp; Picks'!$AU$8),10,IF(AND('Games &amp; Picks'!$H$8='Games &amp; Picks'!$E$8,'Games &amp; Picks'!$AT$8=1),5,IF(AND('Games &amp; Picks'!$H$8='Games &amp; Picks'!$E$8,'Games &amp; Picks'!$AT$8=0),5,0)))))</f>
        <v>5</v>
      </c>
      <c r="I4" s="1">
        <f>IF('Games &amp; Picks'!E9="x","",IF($A$4="","",IF(AND('Games &amp; Picks'!$H$9='Games &amp; Picks'!$E$9,'Games &amp; Picks'!$AT$9=1,'Games &amp; Picks'!$H$9='Games &amp; Picks'!$AU$9),10,IF(AND('Games &amp; Picks'!$H$9='Games &amp; Picks'!$E$9,'Games &amp; Picks'!$AT$9=1),5,IF(AND('Games &amp; Picks'!$H$9='Games &amp; Picks'!$E$9,'Games &amp; Picks'!$AT$9=0),5,0)))))</f>
        <v>0</v>
      </c>
      <c r="J4" s="1">
        <f>IF('Games &amp; Picks'!E10="x","",IF($A$4="","",IF(AND('Games &amp; Picks'!$H$10='Games &amp; Picks'!$E$10,'Games &amp; Picks'!$AT$10=1,'Games &amp; Picks'!$H$10='Games &amp; Picks'!$AU$10),10,IF(AND('Games &amp; Picks'!$H$10='Games &amp; Picks'!$E$10,'Games &amp; Picks'!$AT$10=1),5,IF(AND('Games &amp; Picks'!$H$10='Games &amp; Picks'!$E$10,'Games &amp; Picks'!$AT$10=0),5,0)))))</f>
        <v>0</v>
      </c>
      <c r="K4" s="1">
        <f>IF('Games &amp; Picks'!E11="x","",IF($A$4="","",IF(AND('Games &amp; Picks'!$H$11='Games &amp; Picks'!$E$11,'Games &amp; Picks'!$AT$11=1,'Games &amp; Picks'!$H$11='Games &amp; Picks'!$AU$11),10,IF(AND('Games &amp; Picks'!$H$11='Games &amp; Picks'!$E$11,'Games &amp; Picks'!$AT$11=1),5,IF(AND('Games &amp; Picks'!$H$11='Games &amp; Picks'!$E$11,'Games &amp; Picks'!$AT$11=0),5,0)))))</f>
        <v>5</v>
      </c>
      <c r="L4" s="1">
        <f>IF('Games &amp; Picks'!E12="x","",IF($A$4="","",IF(AND('Games &amp; Picks'!$H$12='Games &amp; Picks'!$E$12,'Games &amp; Picks'!$AT$12=1,'Games &amp; Picks'!$H$12='Games &amp; Picks'!$AU$12),10,IF(AND('Games &amp; Picks'!$H$12='Games &amp; Picks'!$E$12,'Games &amp; Picks'!$AT$12=1),5,IF(AND('Games &amp; Picks'!$H$12='Games &amp; Picks'!$E$12,'Games &amp; Picks'!$AT$12=0),5,0)))))</f>
        <v>5</v>
      </c>
      <c r="M4" s="1">
        <f>IF('Games &amp; Picks'!E13="x","",IF($A$4="","",IF(AND('Games &amp; Picks'!$H$13='Games &amp; Picks'!$E$13,'Games &amp; Picks'!$AT$13=1,'Games &amp; Picks'!$H$13='Games &amp; Picks'!$AU$13),10,IF(AND('Games &amp; Picks'!$H$13='Games &amp; Picks'!$E$13,'Games &amp; Picks'!$AT$13=1),5,IF(AND('Games &amp; Picks'!$H$13='Games &amp; Picks'!$E$13,'Games &amp; Picks'!$AT$13=0),5,0)))))</f>
        <v>5</v>
      </c>
      <c r="N4" s="1">
        <f>IF('Games &amp; Picks'!E14="x","",IF($A$4="","",IF(AND('Games &amp; Picks'!$H$14='Games &amp; Picks'!$E$14,'Games &amp; Picks'!$AT$14=1,'Games &amp; Picks'!$H$14='Games &amp; Picks'!$AU$14),10,IF(AND('Games &amp; Picks'!$H$14='Games &amp; Picks'!$E$14,'Games &amp; Picks'!$AT$14=1),5,IF(AND('Games &amp; Picks'!$H$14='Games &amp; Picks'!$E$14,'Games &amp; Picks'!$AT$14=0),5,0)))))</f>
        <v>10</v>
      </c>
      <c r="O4" s="1">
        <f>IF('Games &amp; Picks'!E15="x","",IF($A$4="","",IF(AND('Games &amp; Picks'!$H$15='Games &amp; Picks'!$E$15,'Games &amp; Picks'!$AT$15=1,'Games &amp; Picks'!$H$15='Games &amp; Picks'!$AU$15),10,IF(AND('Games &amp; Picks'!$H$15='Games &amp; Picks'!$E$15,'Games &amp; Picks'!$AT$15=1),5,IF(AND('Games &amp; Picks'!$H$15='Games &amp; Picks'!$E$15,'Games &amp; Picks'!$AT$15=0),5,0)))))</f>
        <v>5</v>
      </c>
      <c r="P4" s="1">
        <f>IF('Games &amp; Picks'!E16="x","",IF($A$4="","",IF(AND('Games &amp; Picks'!$H$16='Games &amp; Picks'!$E$16,'Games &amp; Picks'!$AT$16=1,'Games &amp; Picks'!$H$16='Games &amp; Picks'!$AU$16),10,IF(AND('Games &amp; Picks'!$H$16='Games &amp; Picks'!$E$16,'Games &amp; Picks'!$AT$16=1),5,IF(AND('Games &amp; Picks'!$H$16='Games &amp; Picks'!$E$16,'Games &amp; Picks'!$AT$16=0),5,0)))))</f>
        <v>0</v>
      </c>
      <c r="Q4" s="1">
        <f>IF('Games &amp; Picks'!E17="x","",IF($A$4="","",IF(AND('Games &amp; Picks'!$H$17='Games &amp; Picks'!$E$17,'Games &amp; Picks'!$AT$17=1,'Games &amp; Picks'!$H$17='Games &amp; Picks'!$AU$17),10,IF(AND('Games &amp; Picks'!$H$17='Games &amp; Picks'!$E$17,'Games &amp; Picks'!$AT$17=1),5,IF(AND('Games &amp; Picks'!$H$17='Games &amp; Picks'!$E$17,'Games &amp; Picks'!$AT$17=0),5,0)))))</f>
        <v>5</v>
      </c>
      <c r="R4" s="1">
        <f>IF('Games &amp; Picks'!E18="x","",IF($A$4="","",IF(AND('Games &amp; Picks'!$H$18='Games &amp; Picks'!$E$18,'Games &amp; Picks'!$AT$18=1,'Games &amp; Picks'!$H$18='Games &amp; Picks'!$AU$18),10,IF(AND('Games &amp; Picks'!$H$18='Games &amp; Picks'!$E$18,'Games &amp; Picks'!$AT$18=1),5,IF(AND('Games &amp; Picks'!$H$18='Games &amp; Picks'!$E$18,'Games &amp; Picks'!$AT$18=0),5,0)))))</f>
        <v>5</v>
      </c>
      <c r="S4" s="1">
        <f>IF('Games &amp; Picks'!E19="x","",IF($A$4="","",IF(AND('Games &amp; Picks'!$H$19='Games &amp; Picks'!$E$19,'Games &amp; Picks'!$AT$19=1,'Games &amp; Picks'!$H$19='Games &amp; Picks'!$AU$19),10,IF(AND('Games &amp; Picks'!$H$19='Games &amp; Picks'!$E$19,'Games &amp; Picks'!$AT$19=1),5,IF(AND('Games &amp; Picks'!$H$19='Games &amp; Picks'!$E$19,'Games &amp; Picks'!$AT$19=0),5,0)))))</f>
        <v>5</v>
      </c>
      <c r="T4" s="1">
        <f>IF('Games &amp; Picks'!E20="x","",IF($A$4="","",IF(AND('Games &amp; Picks'!$H$20='Games &amp; Picks'!$E$20,'Games &amp; Picks'!$AT$20=1,'Games &amp; Picks'!$H$20='Games &amp; Picks'!$AU$20),10,IF(AND('Games &amp; Picks'!$H$20='Games &amp; Picks'!$E$20,'Games &amp; Picks'!$AT$20=1),5,IF(AND('Games &amp; Picks'!$H$20='Games &amp; Picks'!$E$20,'Games &amp; Picks'!$AT$20=0),5,0)))))</f>
        <v>5</v>
      </c>
      <c r="U4" s="1">
        <f>IF('Games &amp; Picks'!E21="x","",IF($A$4="","",IF(AND('Games &amp; Picks'!$H$21='Games &amp; Picks'!$E$21,'Games &amp; Picks'!$AT$21=1,'Games &amp; Picks'!$H$21='Games &amp; Picks'!$AU$21),10,IF(AND('Games &amp; Picks'!$H$21='Games &amp; Picks'!$E$21,'Games &amp; Picks'!$AT$21=1),5,IF(AND('Games &amp; Picks'!$H$21='Games &amp; Picks'!$E$21,'Games &amp; Picks'!$AT$21=0),5,0)))))</f>
        <v>0</v>
      </c>
      <c r="V4" s="1">
        <f>IF('Games &amp; Picks'!E22="x","",IF($A$4="","",IF(AND('Games &amp; Picks'!$H$22='Games &amp; Picks'!$E$22,'Games &amp; Picks'!$AT$22=1,'Games &amp; Picks'!$H$22='Games &amp; Picks'!$AU$22),10,IF(AND('Games &amp; Picks'!$H$22='Games &amp; Picks'!$E$22,'Games &amp; Picks'!$AT$22=1),5,IF(AND('Games &amp; Picks'!$H$22='Games &amp; Picks'!$E$22,'Games &amp; Picks'!$AT$22=0),5,0)))))</f>
        <v>5</v>
      </c>
      <c r="W4" s="1">
        <f>IF('Games &amp; Picks'!E23="x","",IF($A$4="","",IF(AND('Games &amp; Picks'!$H$23='Games &amp; Picks'!$E$23,'Games &amp; Picks'!$AT$23=1,'Games &amp; Picks'!$H$23='Games &amp; Picks'!$AU$23),10,IF(AND('Games &amp; Picks'!$H$23='Games &amp; Picks'!$E$23,'Games &amp; Picks'!$AT$23=1),5,IF(AND('Games &amp; Picks'!$H$23='Games &amp; Picks'!$E$23,'Games &amp; Picks'!$AT$23=0),5,0)))))</f>
        <v>5</v>
      </c>
      <c r="X4" s="2">
        <f>IF('Games &amp; Picks'!E24="x","",IF($A$4="","",IF(AND('Games &amp; Picks'!$H$24='Games &amp; Picks'!$E$24,'Games &amp; Picks'!$AT$24=1,'Games &amp; Picks'!$H$24='Games &amp; Picks'!$AU$24),10,IF(AND('Games &amp; Picks'!$H$24='Games &amp; Picks'!$E$24,'Games &amp; Picks'!$AT$24=1),5,IF(AND('Games &amp; Picks'!$H$24='Games &amp; Picks'!$E$24,'Games &amp; Picks'!$AT$24=0),5,0)))))</f>
        <v>5</v>
      </c>
      <c r="Y4" s="1">
        <f>IF('Games &amp; Picks'!E25="x","",IF($A$4="","",IF(AND('Games &amp; Picks'!$H$25='Games &amp; Picks'!$E$25,'Games &amp; Picks'!$AT$25=1,'Games &amp; Picks'!$H$25='Games &amp; Picks'!$AU$25),10,IF(AND('Games &amp; Picks'!$H$25='Games &amp; Picks'!$E$25,'Games &amp; Picks'!$AT$25=1),5,IF(AND('Games &amp; Picks'!$H$25='Games &amp; Picks'!$E$25,'Games &amp; Picks'!$AT$25=0),5,0)))))</f>
        <v>5</v>
      </c>
      <c r="Z4" s="1">
        <f>IF('Games &amp; Picks'!E26="x","",IF($A$4="","",IF(AND('Games &amp; Picks'!$H$26='Games &amp; Picks'!$E$26,'Games &amp; Picks'!$AT$26=1,'Games &amp; Picks'!$H$26='Games &amp; Picks'!$AU$26),10,IF(AND('Games &amp; Picks'!$H$26='Games &amp; Picks'!$E$26,'Games &amp; Picks'!$AT$26=1),5,IF(AND('Games &amp; Picks'!$H$26='Games &amp; Picks'!$E$26,'Games &amp; Picks'!$AT$26=0),5,0)))))</f>
        <v>0</v>
      </c>
      <c r="AA4" s="1">
        <f>IF('Games &amp; Picks'!E27="x","",IF($A$4="","",IF(AND('Games &amp; Picks'!$H$27='Games &amp; Picks'!$E$27,'Games &amp; Picks'!$AT$27=1,'Games &amp; Picks'!$H$27='Games &amp; Picks'!$AU$27),20,IF(AND('Games &amp; Picks'!$H$27='Games &amp; Picks'!$E$27,'Games &amp; Picks'!$AT$27=1),10,IF(AND('Games &amp; Picks'!$H$27='Games &amp; Picks'!$E$27,'Games &amp; Picks'!$AT$27=0),10,0)))))</f>
        <v>0</v>
      </c>
      <c r="AB4" s="1">
        <f>IF('Games &amp; Picks'!E28="x","",IF($A$4="","",IF(AND('Games &amp; Picks'!$H$28='Games &amp; Picks'!$E$28,'Games &amp; Picks'!$AT$28=1,'Games &amp; Picks'!$H28='Games &amp; Picks'!$AU$28),20,IF(AND('Games &amp; Picks'!$H$28='Games &amp; Picks'!$E$28,'Games &amp; Picks'!$AT$28=1),10,IF(AND('Games &amp; Picks'!$H$28='Games &amp; Picks'!$E$28,'Games &amp; Picks'!$AT$28=0),10,0)))))</f>
        <v>10</v>
      </c>
      <c r="AC4" s="1">
        <f>IF('Games &amp; Picks'!E29="x","",IF($A$4="","",IF(AND('Games &amp; Picks'!$H$29='Games &amp; Picks'!$E$29,'Games &amp; Picks'!$AT$29=1,'Games &amp; Picks'!$H$29='Games &amp; Picks'!$AU$29),20,IF(AND('Games &amp; Picks'!$H$29='Games &amp; Picks'!$E$29,'Games &amp; Picks'!$AT$29=1),10,IF(AND('Games &amp; Picks'!$H$29='Games &amp; Picks'!$E$29,'Games &amp; Picks'!$AT$29=0),10,0)))))</f>
        <v>0</v>
      </c>
      <c r="AD4" s="1">
        <f>IF('Games &amp; Picks'!E30="x","",IF($A$4="","",IF(AND('Games &amp; Picks'!$H$30='Games &amp; Picks'!$E$30,'Games &amp; Picks'!$AT$30=1,'Games &amp; Picks'!$H$30='Games &amp; Picks'!$AU$30),20,IF(AND('Games &amp; Picks'!$H$30='Games &amp; Picks'!$E$30,'Games &amp; Picks'!$AT$30=1),10,IF(AND('Games &amp; Picks'!$H$30='Games &amp; Picks'!$E$30,'Games &amp; Picks'!$AT$30=0),10,0)))))</f>
        <v>10</v>
      </c>
      <c r="AE4" s="1">
        <f>IF('Games &amp; Picks'!E31="x","",IF($A$4="","",IF(AND('Games &amp; Picks'!$H$31='Games &amp; Picks'!$E$31,'Games &amp; Picks'!$AT$31=1,'Games &amp; Picks'!$H$31='Games &amp; Picks'!$AU$31),10,IF(AND('Games &amp; Picks'!$H$31='Games &amp; Picks'!$E$31,'Games &amp; Picks'!$AT$31=1),5,IF(AND('Games &amp; Picks'!$H$31='Games &amp; Picks'!$E$31,'Games &amp; Picks'!$AT$31=0),5,0)))))</f>
        <v>5</v>
      </c>
      <c r="AF4" s="1">
        <f>IF('Games &amp; Picks'!E32="x","",IF($A$4="","",IF(AND('Games &amp; Picks'!$H$32='Games &amp; Picks'!$E$32,'Games &amp; Picks'!$AT$32=1,'Games &amp; Picks'!$H$32='Games &amp; Picks'!$AU$32),10,IF(AND('Games &amp; Picks'!$H$32='Games &amp; Picks'!$E$32,'Games &amp; Picks'!$AT$32=1),5,IF(AND('Games &amp; Picks'!$H$32='Games &amp; Picks'!$E$32,'Games &amp; Picks'!$AT$32=0),5,0)))))</f>
        <v>0</v>
      </c>
      <c r="AG4" s="22">
        <f>IF('Games &amp; Picks'!E33="x","",IF($A$4="","",IF(AND('Games &amp; Picks'!$H$33='Games &amp; Picks'!$E$33,'Games &amp; Picks'!$AT$33=1,'Games &amp; Picks'!$H$33='Games &amp; Picks'!$AU$33),40,IF(AND('Games &amp; Picks'!$H$33='Games &amp; Picks'!$E$33,'Games &amp; Picks'!$AT$33=1),20,IF(AND('Games &amp; Picks'!$H$33='Games &amp; Picks'!$E$33,'Games &amp; Picks'!$AT$33=0),20,0)))))</f>
        <v>0</v>
      </c>
      <c r="AH4" s="42">
        <v>10</v>
      </c>
      <c r="AI4" s="28">
        <f>IF('Games &amp; Picks'!E33="x","",IF($A$4="","",IF('BCS Bonus'!D$4=2,10,0)))</f>
        <v>0</v>
      </c>
      <c r="AJ4" s="28">
        <f>IF($A$4="","",SUM(B4:AI4))</f>
        <v>120</v>
      </c>
      <c r="AK4" s="80"/>
    </row>
    <row r="5" spans="1:38" s="27" customFormat="1">
      <c r="A5" s="41" t="str">
        <f>IF('Games &amp; Picks'!I$1="","",'Games &amp; Picks'!I$1)</f>
        <v>Matt Povlock</v>
      </c>
      <c r="B5" s="1">
        <f>IF('Games &amp; Picks'!E2="x","",IF($A$5="","",IF(AND('Games &amp; Picks'!$I$2='Games &amp; Picks'!$E$2,'Games &amp; Picks'!$AT$2=1,'Games &amp; Picks'!$I$2='Games &amp; Picks'!$AU$2),10,IF(AND('Games &amp; Picks'!$I$2='Games &amp; Picks'!$E$2,'Games &amp; Picks'!$AT$2=1),5,IF(AND('Games &amp; Picks'!$I$2='Games &amp; Picks'!$E$2,'Games &amp; Picks'!$AT$2=0),5,0)))))</f>
        <v>5</v>
      </c>
      <c r="C5" s="1">
        <f>IF('Games &amp; Picks'!E3="x","",IF($A$5="","",IF(AND('Games &amp; Picks'!$I$3='Games &amp; Picks'!$E$3,'Games &amp; Picks'!$AT$3=1,'Games &amp; Picks'!$I$3='Games &amp; Picks'!$AU$3),10,IF(AND('Games &amp; Picks'!$I$3='Games &amp; Picks'!$E$3,'Games &amp; Picks'!$AT$3=1),5,IF(AND('Games &amp; Picks'!$I$3='Games &amp; Picks'!$E$3,'Games &amp; Picks'!$AT$3=0),5,0)))))</f>
        <v>0</v>
      </c>
      <c r="D5" s="1">
        <f>IF('Games &amp; Picks'!E4="x","",IF($A$5="","",IF(AND('Games &amp; Picks'!$I$4='Games &amp; Picks'!$E$4,'Games &amp; Picks'!$AT$4=1,'Games &amp; Picks'!$I$4='Games &amp; Picks'!$AU$4),10,IF(AND('Games &amp; Picks'!$I$4='Games &amp; Picks'!$E$4,'Games &amp; Picks'!$AT$4=1),5,IF(AND('Games &amp; Picks'!$I$4='Games &amp; Picks'!$E$4,'Games &amp; Picks'!$AT$4=0),5,0)))))</f>
        <v>0</v>
      </c>
      <c r="E5" s="1">
        <f>IF('Games &amp; Picks'!E5="x","",IF($A$5="","",IF(AND('Games &amp; Picks'!$I$5='Games &amp; Picks'!$E$5,'Games &amp; Picks'!$AT$5=1,'Games &amp; Picks'!$I$5='Games &amp; Picks'!$AU$5),10,IF(AND('Games &amp; Picks'!$I$5='Games &amp; Picks'!$E$5,'Games &amp; Picks'!$AT$5=1),5,IF(AND('Games &amp; Picks'!$I$5='Games &amp; Picks'!$E$5,'Games &amp; Picks'!$AT$5=0),5,0)))))</f>
        <v>5</v>
      </c>
      <c r="F5" s="1">
        <f>IF('Games &amp; Picks'!E6="x","",IF($A$5="","",IF(AND('Games &amp; Picks'!$I$6='Games &amp; Picks'!$E$6,'Games &amp; Picks'!$AT$6=1,'Games &amp; Picks'!$I$6='Games &amp; Picks'!$AU$6),10,IF(AND('Games &amp; Picks'!$I$6='Games &amp; Picks'!$E$6,'Games &amp; Picks'!$AT$6=1),5,IF(AND('Games &amp; Picks'!$I$6='Games &amp; Picks'!$E$6,'Games &amp; Picks'!$AT$6=0),5,0)))))</f>
        <v>0</v>
      </c>
      <c r="G5" s="1">
        <f>IF('Games &amp; Picks'!E7="x","",IF($A$5="","",IF(AND('Games &amp; Picks'!$I$7='Games &amp; Picks'!$E$7,'Games &amp; Picks'!$AT$7=1,'Games &amp; Picks'!$I$7='Games &amp; Picks'!$AU$7),10,IF(AND('Games &amp; Picks'!$I$7='Games &amp; Picks'!$E$7,'Games &amp; Picks'!$AT$7=1),5,IF(AND('Games &amp; Picks'!$I$7='Games &amp; Picks'!$E$7,'Games &amp; Picks'!$AT$7=0),5,0)))))</f>
        <v>5</v>
      </c>
      <c r="H5" s="1">
        <f>IF('Games &amp; Picks'!E8="x","",IF($A$5="","",IF(AND('Games &amp; Picks'!$I$8='Games &amp; Picks'!$E$8,'Games &amp; Picks'!$AT$8=1,'Games &amp; Picks'!$I$8='Games &amp; Picks'!$AU$8),10,IF(AND('Games &amp; Picks'!$I$8='Games &amp; Picks'!$E$8,'Games &amp; Picks'!$AT$8=1),5,IF(AND('Games &amp; Picks'!$I$8='Games &amp; Picks'!$E$8,'Games &amp; Picks'!$AT$8=0),5,0)))))</f>
        <v>0</v>
      </c>
      <c r="I5" s="1">
        <f>IF('Games &amp; Picks'!E9="x","",IF($A$5="","",IF(AND('Games &amp; Picks'!$I$9='Games &amp; Picks'!$E$9,'Games &amp; Picks'!$AT$9=1,'Games &amp; Picks'!$I$9='Games &amp; Picks'!$AU$9),10,IF(AND('Games &amp; Picks'!$I$9='Games &amp; Picks'!$E$9,'Games &amp; Picks'!$AT$9=1),5,IF(AND('Games &amp; Picks'!$I$9='Games &amp; Picks'!$E$9,'Games &amp; Picks'!$AT$9=0),5,0)))))</f>
        <v>5</v>
      </c>
      <c r="J5" s="1">
        <f>IF('Games &amp; Picks'!E10="x","",IF($A$5="","",IF(AND('Games &amp; Picks'!$I$10='Games &amp; Picks'!$E$10,'Games &amp; Picks'!$AT$10=1,'Games &amp; Picks'!$I$10='Games &amp; Picks'!$AU$10),10,IF(AND('Games &amp; Picks'!$I$10='Games &amp; Picks'!$E$10,'Games &amp; Picks'!$AT$10=1),5,IF(AND('Games &amp; Picks'!$I$10='Games &amp; Picks'!$E$10,'Games &amp; Picks'!$AT$10=0),5,0)))))</f>
        <v>0</v>
      </c>
      <c r="K5" s="1">
        <f>IF('Games &amp; Picks'!E11="x","",IF($A$5="","",IF(AND('Games &amp; Picks'!$I$11='Games &amp; Picks'!$E$11,'Games &amp; Picks'!$AT$11=1,'Games &amp; Picks'!$I$11='Games &amp; Picks'!$AU$11),10,IF(AND('Games &amp; Picks'!$I$11='Games &amp; Picks'!$E$11,'Games &amp; Picks'!$AT$11=1),5,IF(AND('Games &amp; Picks'!$I$11='Games &amp; Picks'!$E$11,'Games &amp; Picks'!$AT$11=0),5,0)))))</f>
        <v>5</v>
      </c>
      <c r="L5" s="1">
        <f>IF('Games &amp; Picks'!E12="x","",IF($A$5="","",IF(AND('Games &amp; Picks'!$I$12='Games &amp; Picks'!$E$12,'Games &amp; Picks'!$AT$12=1,'Games &amp; Picks'!$I$12='Games &amp; Picks'!$AU$12),10,IF(AND('Games &amp; Picks'!$I$12='Games &amp; Picks'!$E$12,'Games &amp; Picks'!$AT$12=1),5,IF(AND('Games &amp; Picks'!$I$12='Games &amp; Picks'!$E$12,'Games &amp; Picks'!$AT$12=0),5,0)))))</f>
        <v>5</v>
      </c>
      <c r="M5" s="1">
        <f>IF('Games &amp; Picks'!E13="x","",IF($A$5="","",IF(AND('Games &amp; Picks'!$I$13='Games &amp; Picks'!$E$13,'Games &amp; Picks'!$AT$13=1,'Games &amp; Picks'!$I$13='Games &amp; Picks'!$AU$13),10,IF(AND('Games &amp; Picks'!$I$13='Games &amp; Picks'!$E$13,'Games &amp; Picks'!$AT$13=1),5,IF(AND('Games &amp; Picks'!$I$13='Games &amp; Picks'!$E$13,'Games &amp; Picks'!$AT$13=0),5,0)))))</f>
        <v>0</v>
      </c>
      <c r="N5" s="1">
        <f>IF('Games &amp; Picks'!E14="x","",IF($A$5="","",IF(AND('Games &amp; Picks'!$I$14='Games &amp; Picks'!$E$14,'Games &amp; Picks'!$AT$14=1,'Games &amp; Picks'!$I$14='Games &amp; Picks'!$AU$14),10,IF(AND('Games &amp; Picks'!$I$14='Games &amp; Picks'!$E$14,'Games &amp; Picks'!$AT$14=1),5,IF(AND('Games &amp; Picks'!$I$14='Games &amp; Picks'!$E$14,'Games &amp; Picks'!$AT$14=0),5,0)))))</f>
        <v>0</v>
      </c>
      <c r="O5" s="1">
        <f>IF('Games &amp; Picks'!E15="x","",IF($A$5="","",IF(AND('Games &amp; Picks'!$I$15='Games &amp; Picks'!$E$15,'Games &amp; Picks'!$AT$15=1,'Games &amp; Picks'!$I$15='Games &amp; Picks'!$AU$15),10,IF(AND('Games &amp; Picks'!$I$15='Games &amp; Picks'!$E$15,'Games &amp; Picks'!$AT$15=1),5,IF(AND('Games &amp; Picks'!$I$15='Games &amp; Picks'!$E$15,'Games &amp; Picks'!$AT$15=0),5,0)))))</f>
        <v>0</v>
      </c>
      <c r="P5" s="1">
        <f>IF('Games &amp; Picks'!E16="x","",IF($A$5="","",IF(AND('Games &amp; Picks'!$I$16='Games &amp; Picks'!$E$16,'Games &amp; Picks'!$AT$16=1,'Games &amp; Picks'!$I$16='Games &amp; Picks'!$AU$16),10,IF(AND('Games &amp; Picks'!$I$16='Games &amp; Picks'!$E$16,'Games &amp; Picks'!$AT$16=1),5,IF(AND('Games &amp; Picks'!$I$16='Games &amp; Picks'!$E$16,'Games &amp; Picks'!$AT$16=0),5,0)))))</f>
        <v>5</v>
      </c>
      <c r="Q5" s="1">
        <f>IF('Games &amp; Picks'!E17="x","",IF($A$5="","",IF(AND('Games &amp; Picks'!$I$17='Games &amp; Picks'!$E$17,'Games &amp; Picks'!$AT$17=1,'Games &amp; Picks'!$I$17='Games &amp; Picks'!$AU$17),10,IF(AND('Games &amp; Picks'!$I$17='Games &amp; Picks'!$E$17,'Games &amp; Picks'!$AT$17=1),5,IF(AND('Games &amp; Picks'!$I$17='Games &amp; Picks'!$E$17,'Games &amp; Picks'!$AT$17=0),5,0)))))</f>
        <v>5</v>
      </c>
      <c r="R5" s="1">
        <f>IF('Games &amp; Picks'!E18="x","",IF($A$5="","",IF(AND('Games &amp; Picks'!$I$18='Games &amp; Picks'!$E$18,'Games &amp; Picks'!$AT$18=1,'Games &amp; Picks'!$I$18='Games &amp; Picks'!$AU$18),10,IF(AND('Games &amp; Picks'!$I$18='Games &amp; Picks'!$E$18,'Games &amp; Picks'!$AT$18=1),5,IF(AND('Games &amp; Picks'!$I$18='Games &amp; Picks'!$E$18,'Games &amp; Picks'!$AT$18=0),5,0)))))</f>
        <v>5</v>
      </c>
      <c r="S5" s="1">
        <f>IF('Games &amp; Picks'!E19="x","",IF($A$5="","",IF(AND('Games &amp; Picks'!$I$19='Games &amp; Picks'!$E$19,'Games &amp; Picks'!$AT$19=1,'Games &amp; Picks'!$I$19='Games &amp; Picks'!$AU$19),10,IF(AND('Games &amp; Picks'!$I$19='Games &amp; Picks'!$E$19,'Games &amp; Picks'!$AT$19=1),5,IF(AND('Games &amp; Picks'!$I$19='Games &amp; Picks'!$E$19,'Games &amp; Picks'!$AT$19=0),5,0)))))</f>
        <v>0</v>
      </c>
      <c r="T5" s="1">
        <f>IF('Games &amp; Picks'!E20="x","",IF($A$5="","",IF(AND('Games &amp; Picks'!$I$20='Games &amp; Picks'!$E$20,'Games &amp; Picks'!$AT$20=1,'Games &amp; Picks'!$I$20='Games &amp; Picks'!$AU$20),10,IF(AND('Games &amp; Picks'!$I$20='Games &amp; Picks'!$E$20,'Games &amp; Picks'!$AT$20=1),5,IF(AND('Games &amp; Picks'!$I$20='Games &amp; Picks'!$E$20,'Games &amp; Picks'!$AT$20=0),5,0)))))</f>
        <v>5</v>
      </c>
      <c r="U5" s="1">
        <f>IF('Games &amp; Picks'!E21="x","",IF($A$5="","",IF(AND('Games &amp; Picks'!$I$21='Games &amp; Picks'!$E$21,'Games &amp; Picks'!$AT$21=1,'Games &amp; Picks'!$I$21='Games &amp; Picks'!$AU$21),10,IF(AND('Games &amp; Picks'!$I$21='Games &amp; Picks'!$E$21,'Games &amp; Picks'!$AT$21=1),5,IF(AND('Games &amp; Picks'!$I$21='Games &amp; Picks'!$E$21,'Games &amp; Picks'!$AT$21=0),5,0)))))</f>
        <v>5</v>
      </c>
      <c r="V5" s="1">
        <f>IF('Games &amp; Picks'!E22="x","",IF($A$5="","",IF(AND('Games &amp; Picks'!$I$22='Games &amp; Picks'!$E$22,'Games &amp; Picks'!$AT$22=1,'Games &amp; Picks'!$I$22='Games &amp; Picks'!$AU$22),10,IF(AND('Games &amp; Picks'!$I$22='Games &amp; Picks'!$E$22,'Games &amp; Picks'!$AT$22=1),5,IF(AND('Games &amp; Picks'!$I$22='Games &amp; Picks'!$E$22,'Games &amp; Picks'!$AT$22=0),5,0)))))</f>
        <v>0</v>
      </c>
      <c r="W5" s="1">
        <f>IF('Games &amp; Picks'!E23="x","",IF($A$5="","",IF(AND('Games &amp; Picks'!$I$23='Games &amp; Picks'!$E$23,'Games &amp; Picks'!$AT$23=1,'Games &amp; Picks'!$I$23='Games &amp; Picks'!$AU$23),10,IF(AND('Games &amp; Picks'!$I$23='Games &amp; Picks'!$E$23,'Games &amp; Picks'!$AT$23=1),5,IF(AND('Games &amp; Picks'!$I$23='Games &amp; Picks'!$E$23,'Games &amp; Picks'!$AT$23=0),5,0)))))</f>
        <v>5</v>
      </c>
      <c r="X5" s="2">
        <f>IF('Games &amp; Picks'!E24="x","",IF($A$5="","",IF(AND('Games &amp; Picks'!$I$24='Games &amp; Picks'!$E$24,'Games &amp; Picks'!$AT$24=1,'Games &amp; Picks'!$I$24='Games &amp; Picks'!$AU$24),10,IF(AND('Games &amp; Picks'!$I$24='Games &amp; Picks'!$E$24,'Games &amp; Picks'!$AT$24=1),5,IF(AND('Games &amp; Picks'!$I$24='Games &amp; Picks'!$E$24,'Games &amp; Picks'!$AT$24=0),5,0)))))</f>
        <v>5</v>
      </c>
      <c r="Y5" s="1">
        <f>IF('Games &amp; Picks'!E25="x","",IF($A$5="","",IF(AND('Games &amp; Picks'!$I$25='Games &amp; Picks'!$E$25,'Games &amp; Picks'!$AT$25=1,'Games &amp; Picks'!$I$25='Games &amp; Picks'!$AU$25),10,IF(AND('Games &amp; Picks'!$I$25='Games &amp; Picks'!$E$25,'Games &amp; Picks'!$AT$25=1),5,IF(AND('Games &amp; Picks'!$I$25='Games &amp; Picks'!$E$25,'Games &amp; Picks'!$AT$25=0),5,0)))))</f>
        <v>0</v>
      </c>
      <c r="Z5" s="1">
        <f>IF('Games &amp; Picks'!E26="x","",IF($A$5="","",IF(AND('Games &amp; Picks'!$I$26='Games &amp; Picks'!$E$26,'Games &amp; Picks'!$AT$26=1,'Games &amp; Picks'!$I$26='Games &amp; Picks'!$AU$26),10,IF(AND('Games &amp; Picks'!$I$26='Games &amp; Picks'!$E$26,'Games &amp; Picks'!$AT$26=1),5,IF(AND('Games &amp; Picks'!$I$26='Games &amp; Picks'!$E$26,'Games &amp; Picks'!$AT$26=0),5,0)))))</f>
        <v>5</v>
      </c>
      <c r="AA5" s="1">
        <f>IF('Games &amp; Picks'!E27="x","",IF($A$5="","",IF(AND('Games &amp; Picks'!$I$27='Games &amp; Picks'!$E$27,'Games &amp; Picks'!$AT$27=1,'Games &amp; Picks'!$I$27='Games &amp; Picks'!$AU$27),20,IF(AND('Games &amp; Picks'!$I$27='Games &amp; Picks'!$E$27,'Games &amp; Picks'!$AT$27=1),10,IF(AND('Games &amp; Picks'!$I$27='Games &amp; Picks'!$E$27,'Games &amp; Picks'!$AT$27=0),10,0)))))</f>
        <v>0</v>
      </c>
      <c r="AB5" s="1">
        <f>IF('Games &amp; Picks'!E28="x","",IF($A$5="","",IF(AND('Games &amp; Picks'!$I$28='Games &amp; Picks'!$E$28,'Games &amp; Picks'!$AT$28=1,'Games &amp; Picks'!$I$28='Games &amp; Picks'!$AU$28),20,IF(AND('Games &amp; Picks'!$I$28='Games &amp; Picks'!$E$28,'Games &amp; Picks'!$AT$28=1),10,IF(AND('Games &amp; Picks'!$I$28='Games &amp; Picks'!$E$28,'Games &amp; Picks'!$AT$28=0),10,0)))))</f>
        <v>0</v>
      </c>
      <c r="AC5" s="1">
        <f>IF('Games &amp; Picks'!E29="x","",IF($A$5="","",IF(AND('Games &amp; Picks'!$I$29='Games &amp; Picks'!$E$29,'Games &amp; Picks'!$AT$29=1,'Games &amp; Picks'!$I$29='Games &amp; Picks'!$AU$29),20,IF(AND('Games &amp; Picks'!$I$29='Games &amp; Picks'!$E$29,'Games &amp; Picks'!$AT$29=1),10,IF(AND('Games &amp; Picks'!$I$29='Games &amp; Picks'!$E$29,'Games &amp; Picks'!$AT$29=0),10,0)))))</f>
        <v>0</v>
      </c>
      <c r="AD5" s="1">
        <f>IF('Games &amp; Picks'!E30="x","",IF($A$5="","",IF(AND('Games &amp; Picks'!$I$30='Games &amp; Picks'!$E$30,'Games &amp; Picks'!$AT$30=1,'Games &amp; Picks'!$I$30='Games &amp; Picks'!$AU$30),20,IF(AND('Games &amp; Picks'!$I$30='Games &amp; Picks'!$E$30,'Games &amp; Picks'!$AT$30=1),10,IF(AND('Games &amp; Picks'!$I$30='Games &amp; Picks'!$E$30,'Games &amp; Picks'!$AT$30=0),10,0)))))</f>
        <v>10</v>
      </c>
      <c r="AE5" s="1">
        <f>IF('Games &amp; Picks'!E31="x","",IF($A$5="","",IF(AND('Games &amp; Picks'!$I$31='Games &amp; Picks'!$E$31,'Games &amp; Picks'!$AT$31=1,'Games &amp; Picks'!$I$31='Games &amp; Picks'!$AU$31),10,IF(AND('Games &amp; Picks'!$I$31='Games &amp; Picks'!$E$31,'Games &amp; Picks'!$AT$31=1),5,IF(AND('Games &amp; Picks'!$I$31='Games &amp; Picks'!$E$31,'Games &amp; Picks'!$AT$31=0),5,0)))))</f>
        <v>5</v>
      </c>
      <c r="AF5" s="1">
        <f>IF('Games &amp; Picks'!E32="x","",IF($A$5="","",IF(AND('Games &amp; Picks'!$I$32='Games &amp; Picks'!$E$32,'Games &amp; Picks'!$AT$32=1,'Games &amp; Picks'!$I$32='Games &amp; Picks'!$AU$32),10,IF(AND('Games &amp; Picks'!$I$32='Games &amp; Picks'!$E$32,'Games &amp; Picks'!$AT$32=1),5,IF(AND('Games &amp; Picks'!$I$32='Games &amp; Picks'!$E$32,'Games &amp; Picks'!$AT$32=0),5,0)))))</f>
        <v>5</v>
      </c>
      <c r="AG5" s="22">
        <f>IF('Games &amp; Picks'!E33="x","",IF($A$5="","",IF(AND('Games &amp; Picks'!$I$33='Games &amp; Picks'!$E$33,'Games &amp; Picks'!$AT$33=1,'Games &amp; Picks'!$I$33='Games &amp; Picks'!$AU$33),40,IF(AND('Games &amp; Picks'!$I$33='Games &amp; Picks'!$E$33,'Games &amp; Picks'!$AT$33=1),20,IF(AND('Games &amp; Picks'!$I$33='Games &amp; Picks'!$E$33,'Games &amp; Picks'!$AT$33=0),20,0)))))</f>
        <v>0</v>
      </c>
      <c r="AH5" s="42"/>
      <c r="AI5" s="28">
        <f>IF('Games &amp; Picks'!E33="x","",IF($A$5="","",IF('BCS Bonus'!E$4=2,10,0)))</f>
        <v>0</v>
      </c>
      <c r="AJ5" s="28">
        <f>IF($A$5="","",SUM(B5:AI5))</f>
        <v>90</v>
      </c>
      <c r="AK5" s="80"/>
    </row>
    <row r="6" spans="1:38" s="27" customFormat="1">
      <c r="A6" s="41" t="str">
        <f>IF('Games &amp; Picks'!J$1="","",'Games &amp; Picks'!J$1)</f>
        <v>Roberto</v>
      </c>
      <c r="B6" s="1">
        <f>IF('Games &amp; Picks'!E2="x","",IF($A$6="","",IF(AND('Games &amp; Picks'!$J$2='Games &amp; Picks'!$E$2,'Games &amp; Picks'!$AT$2=1,'Games &amp; Picks'!$J$2='Games &amp; Picks'!$AU$2),10,IF(AND('Games &amp; Picks'!$J$2='Games &amp; Picks'!$E$2,'Games &amp; Picks'!$AT$2=1),5,IF(AND('Games &amp; Picks'!$J$2='Games &amp; Picks'!$E$2,'Games &amp; Picks'!$AT$2=0),5,0)))))</f>
        <v>5</v>
      </c>
      <c r="C6" s="1">
        <f>IF('Games &amp; Picks'!E3="x","",IF($A$6="","",IF(AND('Games &amp; Picks'!$J$3='Games &amp; Picks'!$E$3,'Games &amp; Picks'!$AT$3=1,'Games &amp; Picks'!$J$3='Games &amp; Picks'!$AU$3),10,IF(AND('Games &amp; Picks'!$J$3='Games &amp; Picks'!$E$3,'Games &amp; Picks'!$AT$3=1),5,IF(AND('Games &amp; Picks'!$J$3='Games &amp; Picks'!$E$3,'Games &amp; Picks'!$AT$3=0),5,0)))))</f>
        <v>0</v>
      </c>
      <c r="D6" s="1">
        <f>IF('Games &amp; Picks'!E4="x","",IF($A$6="","",IF(AND('Games &amp; Picks'!$J$4='Games &amp; Picks'!$E$4,'Games &amp; Picks'!$AT$4=1,'Games &amp; Picks'!$J$4='Games &amp; Picks'!$AU$4),10,IF(AND('Games &amp; Picks'!$J$4='Games &amp; Picks'!$E$4,'Games &amp; Picks'!$AT$4=1),5,IF(AND('Games &amp; Picks'!$J$4='Games &amp; Picks'!$E$4,'Games &amp; Picks'!$AT$4=0),5,0)))))</f>
        <v>5</v>
      </c>
      <c r="E6" s="1">
        <f>IF('Games &amp; Picks'!E5="x","",IF($A$6="","",IF(AND('Games &amp; Picks'!$J$5='Games &amp; Picks'!$E$5,'Games &amp; Picks'!$AT$5=1,'Games &amp; Picks'!$J$5='Games &amp; Picks'!$AU$5),10,IF(AND('Games &amp; Picks'!$J$5='Games &amp; Picks'!$E$5,'Games &amp; Picks'!$AT$5=1),5,IF(AND('Games &amp; Picks'!$J$5='Games &amp; Picks'!$E$5,'Games &amp; Picks'!$AT$5=0),5,0)))))</f>
        <v>5</v>
      </c>
      <c r="F6" s="1">
        <f>IF('Games &amp; Picks'!E6="x","",IF($A$6="","",IF(AND('Games &amp; Picks'!$J$6='Games &amp; Picks'!$E$6,'Games &amp; Picks'!$AT$6=1,'Games &amp; Picks'!$J$6='Games &amp; Picks'!$AU$6),10,IF(AND('Games &amp; Picks'!$J$6='Games &amp; Picks'!$E$6,'Games &amp; Picks'!$AT$6=1),5,IF(AND('Games &amp; Picks'!$J$6='Games &amp; Picks'!$E$6,'Games &amp; Picks'!$AT$6=0),5,0)))))</f>
        <v>5</v>
      </c>
      <c r="G6" s="1">
        <f>IF('Games &amp; Picks'!E7="x","",IF($A$6="","",IF(AND('Games &amp; Picks'!$J$7='Games &amp; Picks'!$E$7,'Games &amp; Picks'!$AT$7=1,'Games &amp; Picks'!$J$7='Games &amp; Picks'!$AU$7),10,IF(AND('Games &amp; Picks'!$J$7='Games &amp; Picks'!$E$7,'Games &amp; Picks'!$AT$7=1),5,IF(AND('Games &amp; Picks'!$J$7='Games &amp; Picks'!$E$7,'Games &amp; Picks'!$AT$7=0),5,0)))))</f>
        <v>5</v>
      </c>
      <c r="H6" s="1">
        <f>IF('Games &amp; Picks'!E8="x","",IF($A$6="","",IF(AND('Games &amp; Picks'!$J$8='Games &amp; Picks'!$E$8,'Games &amp; Picks'!$AT$8=1,'Games &amp; Picks'!$J$8='Games &amp; Picks'!$AU$8),10,IF(AND('Games &amp; Picks'!$J$8='Games &amp; Picks'!$E$8,'Games &amp; Picks'!$AT$8=1),5,IF(AND('Games &amp; Picks'!$J$8='Games &amp; Picks'!$E$8,'Games &amp; Picks'!$AT$8=0),5,0)))))</f>
        <v>5</v>
      </c>
      <c r="I6" s="1">
        <f>IF('Games &amp; Picks'!E9="x","",IF($A$6="","",IF(AND('Games &amp; Picks'!$J$9='Games &amp; Picks'!$E$9,'Games &amp; Picks'!$AT$9=1,'Games &amp; Picks'!$J$9='Games &amp; Picks'!$AU$9),10,IF(AND('Games &amp; Picks'!$J$9='Games &amp; Picks'!$E$9,'Games &amp; Picks'!$AT$9=1),5,IF(AND('Games &amp; Picks'!$J$9='Games &amp; Picks'!$E$9,'Games &amp; Picks'!$AT$9=0),5,0)))))</f>
        <v>5</v>
      </c>
      <c r="J6" s="1">
        <f>IF('Games &amp; Picks'!E10="x","",IF($A$6="","",IF(AND('Games &amp; Picks'!$J$10='Games &amp; Picks'!$E$10,'Games &amp; Picks'!$AT$10=1,'Games &amp; Picks'!$J$10='Games &amp; Picks'!$AU$10),10,IF(AND('Games &amp; Picks'!$J$10='Games &amp; Picks'!$E$10,'Games &amp; Picks'!$AT$10=1),5,IF(AND('Games &amp; Picks'!$J$10='Games &amp; Picks'!$E$10,'Games &amp; Picks'!$AT$10=0),5,0)))))</f>
        <v>0</v>
      </c>
      <c r="K6" s="1">
        <f>IF('Games &amp; Picks'!E11="x","",IF($A$6="","",IF(AND('Games &amp; Picks'!$J$11='Games &amp; Picks'!$E$11,'Games &amp; Picks'!$AT$11=1,'Games &amp; Picks'!$J$11='Games &amp; Picks'!$AU$11),10,IF(AND('Games &amp; Picks'!$J$11='Games &amp; Picks'!$E$11,'Games &amp; Picks'!$AT$11=1),5,IF(AND('Games &amp; Picks'!$J$11='Games &amp; Picks'!$E$11,'Games &amp; Picks'!$AT$11=0),5,0)))))</f>
        <v>0</v>
      </c>
      <c r="L6" s="1">
        <f>IF('Games &amp; Picks'!E12="x","",IF($A$6="","",IF(AND('Games &amp; Picks'!$J$12='Games &amp; Picks'!$E$12,'Games &amp; Picks'!$AT$12=1,'Games &amp; Picks'!$J$12='Games &amp; Picks'!$AU$12),10,IF(AND('Games &amp; Picks'!$J$12='Games &amp; Picks'!$E$12,'Games &amp; Picks'!$AT$12=1),5,IF(AND('Games &amp; Picks'!$J$12='Games &amp; Picks'!$E$12,'Games &amp; Picks'!$AT$12=0),5,0)))))</f>
        <v>5</v>
      </c>
      <c r="M6" s="1">
        <f>IF('Games &amp; Picks'!E13="x","",IF($A$6="","",IF(AND('Games &amp; Picks'!$J$13='Games &amp; Picks'!$E$13,'Games &amp; Picks'!$AT$13=1,'Games &amp; Picks'!$J$13='Games &amp; Picks'!$AU$13),10,IF(AND('Games &amp; Picks'!$J$13='Games &amp; Picks'!$E$13,'Games &amp; Picks'!$AT$13=1),5,IF(AND('Games &amp; Picks'!$J$13='Games &amp; Picks'!$E$13,'Games &amp; Picks'!$AT$13=0),5,0)))))</f>
        <v>5</v>
      </c>
      <c r="N6" s="1">
        <f>IF('Games &amp; Picks'!E14="x","",IF($A$6="","",IF(AND('Games &amp; Picks'!$J$14='Games &amp; Picks'!$E$14,'Games &amp; Picks'!$AT$14=1,'Games &amp; Picks'!$J$14='Games &amp; Picks'!$AU$14),10,IF(AND('Games &amp; Picks'!$J$14='Games &amp; Picks'!$E$14,'Games &amp; Picks'!$AT$14=1),5,IF(AND('Games &amp; Picks'!$J$14='Games &amp; Picks'!$E$14,'Games &amp; Picks'!$AT$14=0),5,0)))))</f>
        <v>0</v>
      </c>
      <c r="O6" s="1">
        <f>IF('Games &amp; Picks'!E15="x","",IF($A$6="","",IF(AND('Games &amp; Picks'!$J$15='Games &amp; Picks'!$E$15,'Games &amp; Picks'!$AT$15=1,'Games &amp; Picks'!$J$15='Games &amp; Picks'!$AU$15),10,IF(AND('Games &amp; Picks'!$J$15='Games &amp; Picks'!$E$15,'Games &amp; Picks'!$AT$15=1),5,IF(AND('Games &amp; Picks'!$J$15='Games &amp; Picks'!$E$15,'Games &amp; Picks'!$AT$15=0),5,0)))))</f>
        <v>0</v>
      </c>
      <c r="P6" s="1">
        <f>IF('Games &amp; Picks'!E16="x","",IF($A$6="","",IF(AND('Games &amp; Picks'!$J$16='Games &amp; Picks'!$E$16,'Games &amp; Picks'!$AT$16=1,'Games &amp; Picks'!$J$16='Games &amp; Picks'!$AU$16),10,IF(AND('Games &amp; Picks'!$J$16='Games &amp; Picks'!$E$16,'Games &amp; Picks'!$AT$16=1),5,IF(AND('Games &amp; Picks'!$J$16='Games &amp; Picks'!$E$16,'Games &amp; Picks'!$AT$16=0),5,0)))))</f>
        <v>5</v>
      </c>
      <c r="Q6" s="1">
        <f>IF('Games &amp; Picks'!E17="x","",IF($A$6="","",IF(AND('Games &amp; Picks'!$J$17='Games &amp; Picks'!$E$17,'Games &amp; Picks'!$AT$17=1,'Games &amp; Picks'!$J$17='Games &amp; Picks'!$AU$17),10,IF(AND('Games &amp; Picks'!$J$17='Games &amp; Picks'!$E$17,'Games &amp; Picks'!$AT$17=1),5,IF(AND('Games &amp; Picks'!$J$17='Games &amp; Picks'!$E$17,'Games &amp; Picks'!$AT$17=0),5,0)))))</f>
        <v>5</v>
      </c>
      <c r="R6" s="1">
        <f>IF('Games &amp; Picks'!E18="x","",IF($A$6="","",IF(AND('Games &amp; Picks'!$J$18='Games &amp; Picks'!$E$18,'Games &amp; Picks'!$AT$18=1,'Games &amp; Picks'!$J$18='Games &amp; Picks'!$AU$18),10,IF(AND('Games &amp; Picks'!$J$18='Games &amp; Picks'!$E$18,'Games &amp; Picks'!$AT$18=1),5,IF(AND('Games &amp; Picks'!$J$18='Games &amp; Picks'!$E$18,'Games &amp; Picks'!$AT$18=0),5,0)))))</f>
        <v>5</v>
      </c>
      <c r="S6" s="1">
        <f>IF('Games &amp; Picks'!E19="x","",IF($A$6="","",IF(AND('Games &amp; Picks'!$J$19='Games &amp; Picks'!$E$19,'Games &amp; Picks'!$AT$19=1,'Games &amp; Picks'!$J$19='Games &amp; Picks'!$AU$19),10,IF(AND('Games &amp; Picks'!$J$19='Games &amp; Picks'!$E$19,'Games &amp; Picks'!$AT$19=1),5,IF(AND('Games &amp; Picks'!$J$19='Games &amp; Picks'!$E$19,'Games &amp; Picks'!$AT$19=0),5,0)))))</f>
        <v>5</v>
      </c>
      <c r="T6" s="1">
        <f>IF('Games &amp; Picks'!E20="x","",IF($A$6="","",IF(AND('Games &amp; Picks'!$J$20='Games &amp; Picks'!$E$20,'Games &amp; Picks'!$AT$20=1,'Games &amp; Picks'!$J$20='Games &amp; Picks'!$AU$20),10,IF(AND('Games &amp; Picks'!$J$20='Games &amp; Picks'!$E$20,'Games &amp; Picks'!$AT$20=1),5,IF(AND('Games &amp; Picks'!$J$20='Games &amp; Picks'!$E$20,'Games &amp; Picks'!$AT$20=0),5,0)))))</f>
        <v>5</v>
      </c>
      <c r="U6" s="1">
        <f>IF('Games &amp; Picks'!E21="x","",IF($A$6="","",IF(AND('Games &amp; Picks'!$J$21='Games &amp; Picks'!$E$21,'Games &amp; Picks'!$AT$21=1,'Games &amp; Picks'!$J$21='Games &amp; Picks'!$AU$21),10,IF(AND('Games &amp; Picks'!$J$21='Games &amp; Picks'!$E$21,'Games &amp; Picks'!$AT$21=1),5,IF(AND('Games &amp; Picks'!$J$21='Games &amp; Picks'!$E$21,'Games &amp; Picks'!$AT$21=0),5,0)))))</f>
        <v>0</v>
      </c>
      <c r="V6" s="1">
        <f>IF('Games &amp; Picks'!E22="x","",IF($A$6="","",IF(AND('Games &amp; Picks'!$J$22='Games &amp; Picks'!$E$22,'Games &amp; Picks'!$AT$22=1,'Games &amp; Picks'!$J$22='Games &amp; Picks'!$AU$22),10,IF(AND('Games &amp; Picks'!$J$22='Games &amp; Picks'!$E$22,'Games &amp; Picks'!$AT$22=1),5,IF(AND('Games &amp; Picks'!$J$22='Games &amp; Picks'!$E$22,'Games &amp; Picks'!$AT$22=0),5,0)))))</f>
        <v>5</v>
      </c>
      <c r="W6" s="1">
        <f>IF('Games &amp; Picks'!E23="x","",IF($A$6="","",IF(AND('Games &amp; Picks'!$J$23='Games &amp; Picks'!$E$23,'Games &amp; Picks'!$AT$23=1,'Games &amp; Picks'!$J$23='Games &amp; Picks'!$AU$23),10,IF(AND('Games &amp; Picks'!$J$23='Games &amp; Picks'!$E$23,'Games &amp; Picks'!$AT$23=1),5,IF(AND('Games &amp; Picks'!$J$23='Games &amp; Picks'!$E$23,'Games &amp; Picks'!$AT$23=0),5,0)))))</f>
        <v>0</v>
      </c>
      <c r="X6" s="2">
        <f>IF('Games &amp; Picks'!E24="x","",IF($A$6="","",IF(AND('Games &amp; Picks'!$J$24='Games &amp; Picks'!$E$24,'Games &amp; Picks'!$AT$24=1,'Games &amp; Picks'!$J$24='Games &amp; Picks'!$AU$24),10,IF(AND('Games &amp; Picks'!$J$24='Games &amp; Picks'!$E$24,'Games &amp; Picks'!$AT$24=1),5,IF(AND('Games &amp; Picks'!$J$24='Games &amp; Picks'!$E$24,'Games &amp; Picks'!$AT$24=0),5,0)))))</f>
        <v>5</v>
      </c>
      <c r="Y6" s="1">
        <f>IF('Games &amp; Picks'!E25="x","",IF($A$6="","",IF(AND('Games &amp; Picks'!$J$25='Games &amp; Picks'!$E$25,'Games &amp; Picks'!$AT$25=1,'Games &amp; Picks'!$J$25='Games &amp; Picks'!$AU$25),10,IF(AND('Games &amp; Picks'!$J$25='Games &amp; Picks'!$E$25,'Games &amp; Picks'!$AT$25=1),5,IF(AND('Games &amp; Picks'!$J$25='Games &amp; Picks'!$E$25,'Games &amp; Picks'!$AT$25=0),5,0)))))</f>
        <v>0</v>
      </c>
      <c r="Z6" s="1">
        <f>IF('Games &amp; Picks'!E26="x","",IF($A$6="","",IF(AND('Games &amp; Picks'!$J$26='Games &amp; Picks'!$E$26,'Games &amp; Picks'!$AT$26=1,'Games &amp; Picks'!$J$26='Games &amp; Picks'!$AU$26),10,IF(AND('Games &amp; Picks'!$J$26='Games &amp; Picks'!$E$26,'Games &amp; Picks'!$AT$26=1),5,IF(AND('Games &amp; Picks'!$J$26='Games &amp; Picks'!$E$26,'Games &amp; Picks'!$AT$26=0),5,0)))))</f>
        <v>5</v>
      </c>
      <c r="AA6" s="1">
        <f>IF('Games &amp; Picks'!E27="x","",IF($A$6="","",IF(AND('Games &amp; Picks'!$J$27='Games &amp; Picks'!$E$27,'Games &amp; Picks'!$AT$27=1,'Games &amp; Picks'!$J$27='Games &amp; Picks'!$AU$27),20,IF(AND('Games &amp; Picks'!$J$27='Games &amp; Picks'!$E$27,'Games &amp; Picks'!$AT$27=1),10,IF(AND('Games &amp; Picks'!$J$27='Games &amp; Picks'!$E$27,'Games &amp; Picks'!$AT$27=0),10,0)))))</f>
        <v>10</v>
      </c>
      <c r="AB6" s="1">
        <f>IF('Games &amp; Picks'!E28="x","",IF($A$6="","",IF(AND('Games &amp; Picks'!$J$28='Games &amp; Picks'!$E$28,'Games &amp; Picks'!$AT$28=1,'Games &amp; Picks'!$J$28='Games &amp; Picks'!$AU$28),20,IF(AND('Games &amp; Picks'!$J$28='Games &amp; Picks'!$E$28,'Games &amp; Picks'!$AT$28=1),10,IF(AND('Games &amp; Picks'!$J$28='Games &amp; Picks'!$E$28,'Games &amp; Picks'!$AT$28=0),10,0)))))</f>
        <v>0</v>
      </c>
      <c r="AC6" s="1">
        <f>IF('Games &amp; Picks'!E29="x","",IF($A$6="","",IF(AND('Games &amp; Picks'!$J$29='Games &amp; Picks'!$E$29,'Games &amp; Picks'!$AT$29=1,'Games &amp; Picks'!$J$29='Games &amp; Picks'!$AU$29),20,IF(AND('Games &amp; Picks'!$J$29='Games &amp; Picks'!$E$29,'Games &amp; Picks'!$AT$29=1),10,IF(AND('Games &amp; Picks'!$J$29='Games &amp; Picks'!$E$29,'Games &amp; Picks'!$AT$29=0),10,0)))))</f>
        <v>10</v>
      </c>
      <c r="AD6" s="1">
        <f>IF('Games &amp; Picks'!E30="x","",IF($A$6="","",IF(AND('Games &amp; Picks'!$J$30='Games &amp; Picks'!$E$30,'Games &amp; Picks'!$AT$30=1,'Games &amp; Picks'!$J$30='Games &amp; Picks'!$AU$30),20,IF(AND('Games &amp; Picks'!$J$30='Games &amp; Picks'!$E$30,'Games &amp; Picks'!$AT$30=1),10,IF(AND('Games &amp; Picks'!$J$30='Games &amp; Picks'!$E$30,'Games &amp; Picks'!$AT$30=0),10,0)))))</f>
        <v>10</v>
      </c>
      <c r="AE6" s="1">
        <f>IF('Games &amp; Picks'!E31="x","",IF($A$6="","",IF(AND('Games &amp; Picks'!$J$31='Games &amp; Picks'!$E$31,'Games &amp; Picks'!$AT$31=1,'Games &amp; Picks'!$J$31='Games &amp; Picks'!$AU$31),10,IF(AND('Games &amp; Picks'!$J$31='Games &amp; Picks'!$E$31,'Games &amp; Picks'!$AT$31=1),5,IF(AND('Games &amp; Picks'!$J$31='Games &amp; Picks'!$E$31,'Games &amp; Picks'!$AT$31=0),5,0)))))</f>
        <v>5</v>
      </c>
      <c r="AF6" s="1">
        <f>IF('Games &amp; Picks'!E32="x","",IF($A$6="","",IF(AND('Games &amp; Picks'!$J$32='Games &amp; Picks'!$E$32,'Games &amp; Picks'!$AT$32=1,'Games &amp; Picks'!$J$32='Games &amp; Picks'!$AU$32),10,IF(AND('Games &amp; Picks'!$J$32='Games &amp; Picks'!$E$32,'Games &amp; Picks'!$AT$32=1),5,IF(AND('Games &amp; Picks'!$J$32='Games &amp; Picks'!$E$32,'Games &amp; Picks'!$AT$32=0),5,0)))))</f>
        <v>5</v>
      </c>
      <c r="AG6" s="22">
        <f>IF('Games &amp; Picks'!E33="x","",IF($A$6="","",IF(AND('Games &amp; Picks'!$J$33='Games &amp; Picks'!$E$33,'Games &amp; Picks'!$AT$33=1,'Games &amp; Picks'!$J$33='Games &amp; Picks'!$AU$33),40,IF(AND('Games &amp; Picks'!$J$33='Games &amp; Picks'!$E$33,'Games &amp; Picks'!$AT$33=1),20,IF(AND('Games &amp; Picks'!$J$33='Games &amp; Picks'!$E$33,'Games &amp; Picks'!$AT$33=0),20,0)))))</f>
        <v>0</v>
      </c>
      <c r="AH6" s="42">
        <v>20</v>
      </c>
      <c r="AI6" s="28">
        <f>IF('Games &amp; Picks'!E33="x","",IF($A$6="","",IF('BCS Bonus'!F$4=2,10,0)))</f>
        <v>0</v>
      </c>
      <c r="AJ6" s="28">
        <f>IF($A$6="","",SUM(B6:AI6))</f>
        <v>145</v>
      </c>
      <c r="AK6" s="80"/>
    </row>
    <row r="7" spans="1:38" s="27" customFormat="1">
      <c r="A7" s="41" t="str">
        <f>IF('Games &amp; Picks'!K$1="","",'Games &amp; Picks'!K$1)</f>
        <v>Amanda Huneck</v>
      </c>
      <c r="B7" s="1">
        <f>IF('Games &amp; Picks'!E2="x","",IF($A$7="","",IF(AND('Games &amp; Picks'!$K$2='Games &amp; Picks'!$E$2,'Games &amp; Picks'!$AT$2=1,'Games &amp; Picks'!$K$2='Games &amp; Picks'!$AU$2),10,IF(AND('Games &amp; Picks'!$K$2='Games &amp; Picks'!$E$2,'Games &amp; Picks'!$AT$2=1),5,IF(AND('Games &amp; Picks'!$K$2='Games &amp; Picks'!$E$2,'Games &amp; Picks'!$AT$2=0),5,0)))))</f>
        <v>5</v>
      </c>
      <c r="C7" s="1">
        <f>IF('Games &amp; Picks'!E3="x","",IF($A$7="","",IF(AND('Games &amp; Picks'!$K$3='Games &amp; Picks'!$E$3,'Games &amp; Picks'!$AT$3=1,'Games &amp; Picks'!$K$3='Games &amp; Picks'!$AU$3),10,IF(AND('Games &amp; Picks'!$K$3='Games &amp; Picks'!$E$3,'Games &amp; Picks'!$AT$3=1),5,IF(AND('Games &amp; Picks'!$K$3='Games &amp; Picks'!$E$3,'Games &amp; Picks'!$AT$3=0),5,0)))))</f>
        <v>0</v>
      </c>
      <c r="D7" s="1">
        <f>IF('Games &amp; Picks'!E4="x","",IF($A$7="","",IF(AND('Games &amp; Picks'!$K$4='Games &amp; Picks'!$E$4,'Games &amp; Picks'!$AT$4=1,'Games &amp; Picks'!$K$4='Games &amp; Picks'!$AU$4),10,IF(AND('Games &amp; Picks'!$K$4='Games &amp; Picks'!$E$4,'Games &amp; Picks'!$AT$4=1),5,IF(AND('Games &amp; Picks'!$K$4='Games &amp; Picks'!$E$4,'Games &amp; Picks'!$AT$4=0),5,0)))))</f>
        <v>0</v>
      </c>
      <c r="E7" s="1">
        <f>IF('Games &amp; Picks'!E5="x","",IF($A$7="","",IF(AND('Games &amp; Picks'!$K$5='Games &amp; Picks'!$E$5,'Games &amp; Picks'!$AT$5=1,'Games &amp; Picks'!$K$5='Games &amp; Picks'!$AU$5),10,IF(AND('Games &amp; Picks'!$K$5='Games &amp; Picks'!$E$5,'Games &amp; Picks'!$AT$5=1),5,IF(AND('Games &amp; Picks'!$K$5='Games &amp; Picks'!$E$5,'Games &amp; Picks'!$AT$5=0),5,0)))))</f>
        <v>5</v>
      </c>
      <c r="F7" s="1">
        <f>IF('Games &amp; Picks'!E6="x","",IF($A$7="","",IF(AND('Games &amp; Picks'!$K$6='Games &amp; Picks'!$E$6,'Games &amp; Picks'!$AT$6=1,'Games &amp; Picks'!$K$6='Games &amp; Picks'!$AU$6),10,IF(AND('Games &amp; Picks'!$K$6='Games &amp; Picks'!$E$6,'Games &amp; Picks'!$AT$6=1),5,IF(AND('Games &amp; Picks'!$K$6='Games &amp; Picks'!$E$6,'Games &amp; Picks'!$AT$6=0),5,0)))))</f>
        <v>5</v>
      </c>
      <c r="G7" s="1">
        <f>IF('Games &amp; Picks'!E7="x","",IF($A$7="","",IF(AND('Games &amp; Picks'!$K$7='Games &amp; Picks'!$E$7,'Games &amp; Picks'!$AT$7=1,'Games &amp; Picks'!$K$7='Games &amp; Picks'!$AU$7),10,IF(AND('Games &amp; Picks'!$K$7='Games &amp; Picks'!$E$7,'Games &amp; Picks'!$AT$7=1),5,IF(AND('Games &amp; Picks'!$K$7='Games &amp; Picks'!$E$7,'Games &amp; Picks'!$AT$7=0),5,0)))))</f>
        <v>5</v>
      </c>
      <c r="H7" s="1">
        <f>IF('Games &amp; Picks'!E8="x","",IF($A$7="","",IF(AND('Games &amp; Picks'!$K$8='Games &amp; Picks'!$E$8,'Games &amp; Picks'!$AT$8=1,'Games &amp; Picks'!$K$8='Games &amp; Picks'!$AU$8),10,IF(AND('Games &amp; Picks'!$K$8='Games &amp; Picks'!$E$8,'Games &amp; Picks'!$AT$8=1),5,IF(AND('Games &amp; Picks'!$K$8='Games &amp; Picks'!$E$8,'Games &amp; Picks'!$AT$8=0),5,0)))))</f>
        <v>5</v>
      </c>
      <c r="I7" s="1">
        <f>IF('Games &amp; Picks'!E9="x","",IF($A$7="","",IF(AND('Games &amp; Picks'!$K$9='Games &amp; Picks'!$E$9,'Games &amp; Picks'!$AT$9=1,'Games &amp; Picks'!$K$9='Games &amp; Picks'!$AU$9),10,IF(AND('Games &amp; Picks'!$K$9='Games &amp; Picks'!$E$9,'Games &amp; Picks'!$AT$9=1),5,IF(AND('Games &amp; Picks'!$K$9='Games &amp; Picks'!$E$9,'Games &amp; Picks'!$AT$9=0),5,0)))))</f>
        <v>5</v>
      </c>
      <c r="J7" s="1">
        <f>IF('Games &amp; Picks'!E10="x","",IF($A$7="","",IF(AND('Games &amp; Picks'!$K$10='Games &amp; Picks'!$E$10,'Games &amp; Picks'!$AT$10=1,'Games &amp; Picks'!$K$10='Games &amp; Picks'!$AU$10),10,IF(AND('Games &amp; Picks'!$K$10='Games &amp; Picks'!$E$10,'Games &amp; Picks'!$AT$10=1),5,IF(AND('Games &amp; Picks'!$K$10='Games &amp; Picks'!$E$10,'Games &amp; Picks'!$AT$10=0),5,0)))))</f>
        <v>0</v>
      </c>
      <c r="K7" s="1">
        <f>IF('Games &amp; Picks'!E11="x","",IF($A$7="","",IF(AND('Games &amp; Picks'!$K$11='Games &amp; Picks'!$E$11,'Games &amp; Picks'!$AT$11=1,'Games &amp; Picks'!$K$11='Games &amp; Picks'!$AU$11),10,IF(AND('Games &amp; Picks'!$K$11='Games &amp; Picks'!$E$11,'Games &amp; Picks'!$AT$11=1),5,IF(AND('Games &amp; Picks'!$K$11='Games &amp; Picks'!$E$11,'Games &amp; Picks'!$AT$11=0),5,0)))))</f>
        <v>0</v>
      </c>
      <c r="L7" s="1">
        <f>IF('Games &amp; Picks'!E12="x","",IF($A$7="","",IF(AND('Games &amp; Picks'!$K$12='Games &amp; Picks'!$E$12,'Games &amp; Picks'!$AT$12=1,'Games &amp; Picks'!$K$12='Games &amp; Picks'!$AU$12),10,IF(AND('Games &amp; Picks'!$K$12='Games &amp; Picks'!$E$12,'Games &amp; Picks'!$AT$12=1),5,IF(AND('Games &amp; Picks'!$K$12='Games &amp; Picks'!$E$12,'Games &amp; Picks'!$AT$12=0),5,0)))))</f>
        <v>5</v>
      </c>
      <c r="M7" s="1">
        <f>IF('Games &amp; Picks'!E13="x","",IF($A$7="","",IF(AND('Games &amp; Picks'!$K$13='Games &amp; Picks'!$E$13,'Games &amp; Picks'!$AT$13=1,'Games &amp; Picks'!$K$13='Games &amp; Picks'!$AU$13),10,IF(AND('Games &amp; Picks'!$K$13='Games &amp; Picks'!$E$13,'Games &amp; Picks'!$AT$13=1),5,IF(AND('Games &amp; Picks'!$K$13='Games &amp; Picks'!$E$13,'Games &amp; Picks'!$AT$13=0),5,0)))))</f>
        <v>0</v>
      </c>
      <c r="N7" s="1">
        <f>IF('Games &amp; Picks'!E14="x","",IF($A$7="","",IF(AND('Games &amp; Picks'!$K$14='Games &amp; Picks'!$E$14,'Games &amp; Picks'!$AT$14=1,'Games &amp; Picks'!$K$14='Games &amp; Picks'!$AU$14),10,IF(AND('Games &amp; Picks'!$K$14='Games &amp; Picks'!$E$14,'Games &amp; Picks'!$AT$14=1),5,IF(AND('Games &amp; Picks'!$K$14='Games &amp; Picks'!$E$14,'Games &amp; Picks'!$AT$14=0),5,0)))))</f>
        <v>0</v>
      </c>
      <c r="O7" s="1">
        <f>IF('Games &amp; Picks'!E15="x","",IF($A$7="","",IF(AND('Games &amp; Picks'!$K$15='Games &amp; Picks'!$E$15,'Games &amp; Picks'!$AT$15=1,'Games &amp; Picks'!$K$15='Games &amp; Picks'!$AU$15),10,IF(AND('Games &amp; Picks'!$K$15='Games &amp; Picks'!$E$15,'Games &amp; Picks'!$AT$15=1),5,IF(AND('Games &amp; Picks'!$K$15='Games &amp; Picks'!$E$15,'Games &amp; Picks'!$AT$15=0),5,0)))))</f>
        <v>5</v>
      </c>
      <c r="P7" s="1">
        <f>IF('Games &amp; Picks'!E16="x","",IF($A$7="","",IF(AND('Games &amp; Picks'!$K$16='Games &amp; Picks'!$E$16,'Games &amp; Picks'!$AT$16=1,'Games &amp; Picks'!$K$16='Games &amp; Picks'!$AU$16),10,IF(AND('Games &amp; Picks'!$K$16='Games &amp; Picks'!$E$16,'Games &amp; Picks'!$AT$16=1),5,IF(AND('Games &amp; Picks'!$K$16='Games &amp; Picks'!$E$16,'Games &amp; Picks'!$AT$16=0),5,0)))))</f>
        <v>5</v>
      </c>
      <c r="Q7" s="1">
        <f>IF('Games &amp; Picks'!E17="x","",IF($A$7="","",IF(AND('Games &amp; Picks'!$K$17='Games &amp; Picks'!$E$17,'Games &amp; Picks'!$AT$17=1,'Games &amp; Picks'!$K$17='Games &amp; Picks'!$AU$17),10,IF(AND('Games &amp; Picks'!$K$17='Games &amp; Picks'!$E$17,'Games &amp; Picks'!$AT$17=1),5,IF(AND('Games &amp; Picks'!$K$17='Games &amp; Picks'!$E$17,'Games &amp; Picks'!$AT$17=0),5,0)))))</f>
        <v>5</v>
      </c>
      <c r="R7" s="1">
        <f>IF('Games &amp; Picks'!E18="x","",IF($A$7="","",IF(AND('Games &amp; Picks'!$K$18='Games &amp; Picks'!$E$18,'Games &amp; Picks'!$AT$18=1,'Games &amp; Picks'!$K$18='Games &amp; Picks'!$AU$18),10,IF(AND('Games &amp; Picks'!$K$18='Games &amp; Picks'!$E$18,'Games &amp; Picks'!$AT$18=1),5,IF(AND('Games &amp; Picks'!$K$18='Games &amp; Picks'!$E$18,'Games &amp; Picks'!$AT$18=0),5,0)))))</f>
        <v>5</v>
      </c>
      <c r="S7" s="1">
        <f>IF('Games &amp; Picks'!E19="x","",IF($A$7="","",IF(AND('Games &amp; Picks'!$K$19='Games &amp; Picks'!$E$19,'Games &amp; Picks'!$AT$19=1,'Games &amp; Picks'!$K$19='Games &amp; Picks'!$AU$19),10,IF(AND('Games &amp; Picks'!$K$19='Games &amp; Picks'!$E$19,'Games &amp; Picks'!$AT$19=1),5,IF(AND('Games &amp; Picks'!$K$19='Games &amp; Picks'!$E$19,'Games &amp; Picks'!$AT$19=0),5,0)))))</f>
        <v>5</v>
      </c>
      <c r="T7" s="1">
        <f>IF('Games &amp; Picks'!E20="x","",IF($A$7="","",IF(AND('Games &amp; Picks'!$K$20='Games &amp; Picks'!$E$20,'Games &amp; Picks'!$AT$20=1,'Games &amp; Picks'!$K$20='Games &amp; Picks'!$AU$20),10,IF(AND('Games &amp; Picks'!$K$20='Games &amp; Picks'!$E$20,'Games &amp; Picks'!$AT$20=1),5,IF(AND('Games &amp; Picks'!$K$20='Games &amp; Picks'!$E$20,'Games &amp; Picks'!$AT$20=0),5,0)))))</f>
        <v>5</v>
      </c>
      <c r="U7" s="1">
        <f>IF('Games &amp; Picks'!E21="x","",IF($A$7="","",IF(AND('Games &amp; Picks'!$K$21='Games &amp; Picks'!$E$21,'Games &amp; Picks'!$AT$21=1,'Games &amp; Picks'!$K$21='Games &amp; Picks'!$AU$21),10,IF(AND('Games &amp; Picks'!$K$21='Games &amp; Picks'!$E$21,'Games &amp; Picks'!$AT$21=1),5,IF(AND('Games &amp; Picks'!$K$21='Games &amp; Picks'!$E$21,'Games &amp; Picks'!$AT$21=0),5,0)))))</f>
        <v>0</v>
      </c>
      <c r="V7" s="1">
        <f>IF('Games &amp; Picks'!E22="x","",IF($A$7="","",IF(AND('Games &amp; Picks'!$K$22='Games &amp; Picks'!$E$22,'Games &amp; Picks'!$AT$22=1,'Games &amp; Picks'!$K$22='Games &amp; Picks'!$AU$22),10,IF(AND('Games &amp; Picks'!$K$22='Games &amp; Picks'!$E$22,'Games &amp; Picks'!$AT$22=1),5,IF(AND('Games &amp; Picks'!$K$22='Games &amp; Picks'!$E$22,'Games &amp; Picks'!$AT$22=0),5,0)))))</f>
        <v>5</v>
      </c>
      <c r="W7" s="1">
        <f>IF('Games &amp; Picks'!E23="x","",IF($A$7="","",IF(AND('Games &amp; Picks'!$K$23='Games &amp; Picks'!$E$23,'Games &amp; Picks'!$AT$23=1,'Games &amp; Picks'!$K$23='Games &amp; Picks'!$AU$23),10,IF(AND('Games &amp; Picks'!$K$23='Games &amp; Picks'!$E$23,'Games &amp; Picks'!$AT$23=1),5,IF(AND('Games &amp; Picks'!$K$23='Games &amp; Picks'!$E$23,'Games &amp; Picks'!$AT$23=0),5,0)))))</f>
        <v>0</v>
      </c>
      <c r="X7" s="2">
        <f>IF('Games &amp; Picks'!E24="x","",IF($A$7="","",IF(AND('Games &amp; Picks'!$K$24='Games &amp; Picks'!$E$24,'Games &amp; Picks'!$AT$24=1,'Games &amp; Picks'!$K$24='Games &amp; Picks'!$AU$24),10,IF(AND('Games &amp; Picks'!$K$24='Games &amp; Picks'!$E$24,'Games &amp; Picks'!$AT$24=1),5,IF(AND('Games &amp; Picks'!$K$24='Games &amp; Picks'!$E$24,'Games &amp; Picks'!$AT$24=0),5,0)))))</f>
        <v>5</v>
      </c>
      <c r="Y7" s="1">
        <f>IF('Games &amp; Picks'!E25="x","",IF($A$7="","",IF(AND('Games &amp; Picks'!$K$25='Games &amp; Picks'!$E$25,'Games &amp; Picks'!$AT$25=1,'Games &amp; Picks'!$K$25='Games &amp; Picks'!$AU$25),10,IF(AND('Games &amp; Picks'!$K$25='Games &amp; Picks'!$E$25,'Games &amp; Picks'!$AT$25=1),5,IF(AND('Games &amp; Picks'!$K$25='Games &amp; Picks'!$E$25,'Games &amp; Picks'!$AT$25=0),5,0)))))</f>
        <v>0</v>
      </c>
      <c r="Z7" s="1">
        <f>IF('Games &amp; Picks'!E26="x","",IF($A$7="","",IF(AND('Games &amp; Picks'!$K$26='Games &amp; Picks'!$E$26,'Games &amp; Picks'!$AT$26=1,'Games &amp; Picks'!$K$26='Games &amp; Picks'!$AU$26),10,IF(AND('Games &amp; Picks'!$K$26='Games &amp; Picks'!$E$26,'Games &amp; Picks'!$AT$26=1),5,IF(AND('Games &amp; Picks'!$K$26='Games &amp; Picks'!$E$26,'Games &amp; Picks'!$AT$26=0),5,0)))))</f>
        <v>5</v>
      </c>
      <c r="AA7" s="1">
        <f>IF('Games &amp; Picks'!E27="x","",IF($A$7="","",IF(AND('Games &amp; Picks'!$K$27='Games &amp; Picks'!$E$27,'Games &amp; Picks'!$AT$27=1,'Games &amp; Picks'!$K$27='Games &amp; Picks'!$AU$27),20,IF(AND('Games &amp; Picks'!$K$27='Games &amp; Picks'!$E$27,'Games &amp; Picks'!$AT$27=1),10,IF(AND('Games &amp; Picks'!$K$27='Games &amp; Picks'!$E$27,'Games &amp; Picks'!$AT$27=0),10,0)))))</f>
        <v>0</v>
      </c>
      <c r="AB7" s="1">
        <f>IF('Games &amp; Picks'!E28="x","",IF($A$7="","",IF(AND('Games &amp; Picks'!$K$28='Games &amp; Picks'!$E$28,'Games &amp; Picks'!$AT$28=1,'Games &amp; Picks'!$K$28='Games &amp; Picks'!$AU$28),20,IF(AND('Games &amp; Picks'!$K$28='Games &amp; Picks'!$E$28,'Games &amp; Picks'!$AT$28=1),10,IF(AND('Games &amp; Picks'!$K$28='Games &amp; Picks'!$E$28,'Games &amp; Picks'!$AT$28=0),10,0)))))</f>
        <v>0</v>
      </c>
      <c r="AC7" s="1">
        <f>IF('Games &amp; Picks'!E29="x","",IF($A$7="","",IF(AND('Games &amp; Picks'!$K$29='Games &amp; Picks'!$E$29,'Games &amp; Picks'!$AT$29=1,'Games &amp; Picks'!$K$29='Games &amp; Picks'!$AU$29),20,IF(AND('Games &amp; Picks'!$K$29='Games &amp; Picks'!$E$29,'Games &amp; Picks'!$AT$29=1),10,IF(AND('Games &amp; Picks'!$K$29='Games &amp; Picks'!$E$29,'Games &amp; Picks'!$AT$29=0),10,0)))))</f>
        <v>10</v>
      </c>
      <c r="AD7" s="1">
        <f>IF('Games &amp; Picks'!E30="x","",IF($A$7="","",IF(AND('Games &amp; Picks'!$K$30='Games &amp; Picks'!$E$30,'Games &amp; Picks'!$AT$30=1,'Games &amp; Picks'!$K$30='Games &amp; Picks'!$AU$30),20,IF(AND('Games &amp; Picks'!$K$30='Games &amp; Picks'!$E$30,'Games &amp; Picks'!$AT$30=1),10,IF(AND('Games &amp; Picks'!$K$30='Games &amp; Picks'!$E$30,'Games &amp; Picks'!$AT$30=0),10,0)))))</f>
        <v>10</v>
      </c>
      <c r="AE7" s="1">
        <f>IF('Games &amp; Picks'!E31="x","",IF($A$7="","",IF(AND('Games &amp; Picks'!$K$31='Games &amp; Picks'!$E$31,'Games &amp; Picks'!$AT$31=1,'Games &amp; Picks'!$K$31='Games &amp; Picks'!$AU$31),10,IF(AND('Games &amp; Picks'!$K$31='Games &amp; Picks'!$E$31,'Games &amp; Picks'!$AT$31=1),5,IF(AND('Games &amp; Picks'!$K$31='Games &amp; Picks'!$E$31,'Games &amp; Picks'!$AT$31=0),5,0)))))</f>
        <v>5</v>
      </c>
      <c r="AF7" s="1">
        <f>IF('Games &amp; Picks'!E32="x","",IF($A$7="","",IF(AND('Games &amp; Picks'!$K$32='Games &amp; Picks'!$E$32,'Games &amp; Picks'!$AT$32=1,'Games &amp; Picks'!$K$32='Games &amp; Picks'!$AU$32),10,IF(AND('Games &amp; Picks'!$K$32='Games &amp; Picks'!$E$32,'Games &amp; Picks'!$AT$32=1),5,IF(AND('Games &amp; Picks'!$K$32='Games &amp; Picks'!$E$32,'Games &amp; Picks'!$AT$32=0),5,0)))))</f>
        <v>5</v>
      </c>
      <c r="AG7" s="22">
        <f>IF('Games &amp; Picks'!E33="x","",IF($A$7="","",IF(AND('Games &amp; Picks'!$K$33='Games &amp; Picks'!$E$33,'Games &amp; Picks'!$AT$33=1,'Games &amp; Picks'!$K$33='Games &amp; Picks'!$AU$33),40,IF(AND('Games &amp; Picks'!$K$33='Games &amp; Picks'!$E$33,'Games &amp; Picks'!$AT$33=1),20,IF(AND('Games &amp; Picks'!$K$33='Games &amp; Picks'!$E$33,'Games &amp; Picks'!$AT$33=0),20,0)))))</f>
        <v>0</v>
      </c>
      <c r="AH7" s="42">
        <v>20</v>
      </c>
      <c r="AI7" s="28">
        <f>IF('Games &amp; Picks'!E33="x","",IF($A$7="","",IF('BCS Bonus'!G$4=2,10,0)))</f>
        <v>0</v>
      </c>
      <c r="AJ7" s="28">
        <f>IF($A$7="","",SUM(B7:AI7))</f>
        <v>130</v>
      </c>
      <c r="AK7" s="80"/>
    </row>
    <row r="8" spans="1:38" s="27" customFormat="1">
      <c r="A8" s="41" t="str">
        <f>IF('Games &amp; Picks'!L$1="","",'Games &amp; Picks'!L$1)</f>
        <v>John Huneck</v>
      </c>
      <c r="B8" s="1">
        <f>IF('Games &amp; Picks'!E2="x","",IF($A$8="","",IF(AND('Games &amp; Picks'!$L$2='Games &amp; Picks'!$E$2,'Games &amp; Picks'!$AT$2=1,'Games &amp; Picks'!$L$2='Games &amp; Picks'!$AU$2),10,IF(AND('Games &amp; Picks'!$L$2='Games &amp; Picks'!$E$2,'Games &amp; Picks'!$AT$2=1),5,IF(AND('Games &amp; Picks'!$L$2='Games &amp; Picks'!$E$2,'Games &amp; Picks'!$AT$2=0),5,0)))))</f>
        <v>0</v>
      </c>
      <c r="C8" s="1">
        <f>IF('Games &amp; Picks'!E3="x","",IF($A$8="","",IF(AND('Games &amp; Picks'!$L$3='Games &amp; Picks'!$E$3,'Games &amp; Picks'!$AT$3=1,'Games &amp; Picks'!$L$3='Games &amp; Picks'!$AU$3),10,IF(AND('Games &amp; Picks'!$L$3='Games &amp; Picks'!$E$3,'Games &amp; Picks'!$AT$3=1),5,IF(AND('Games &amp; Picks'!$L$3='Games &amp; Picks'!$E$3,'Games &amp; Picks'!$AT$3=0),5,0)))))</f>
        <v>0</v>
      </c>
      <c r="D8" s="1">
        <f>IF('Games &amp; Picks'!E4="x","",IF($A$8="","",IF(AND('Games &amp; Picks'!$L$4='Games &amp; Picks'!$E$4,'Games &amp; Picks'!$AT$4=1,'Games &amp; Picks'!$L$4='Games &amp; Picks'!$AU$4),10,IF(AND('Games &amp; Picks'!$L$4='Games &amp; Picks'!$E$4,'Games &amp; Picks'!$AT$4=1),5,IF(AND('Games &amp; Picks'!$L$4='Games &amp; Picks'!$E$4,'Games &amp; Picks'!$AT$4=0),5,0)))))</f>
        <v>5</v>
      </c>
      <c r="E8" s="1">
        <f>IF('Games &amp; Picks'!E5="x","",IF($A$8="","",IF(AND('Games &amp; Picks'!$L$5='Games &amp; Picks'!$E$5,'Games &amp; Picks'!$AT$5=1,'Games &amp; Picks'!$L$5='Games &amp; Picks'!$AU$5),10,IF(AND('Games &amp; Picks'!$L$5='Games &amp; Picks'!$E$5,'Games &amp; Picks'!$AT$5=1),5,IF(AND('Games &amp; Picks'!$L$5='Games &amp; Picks'!$E$5,'Games &amp; Picks'!$AT$5=0),5,0)))))</f>
        <v>5</v>
      </c>
      <c r="F8" s="1">
        <f>IF('Games &amp; Picks'!E6="x","",IF($A$8="","",IF(AND('Games &amp; Picks'!$L$6='Games &amp; Picks'!$E$6,'Games &amp; Picks'!$AT$6=1,'Games &amp; Picks'!$L$6='Games &amp; Picks'!$AU$6),10,IF(AND('Games &amp; Picks'!$L$6='Games &amp; Picks'!$E$6,'Games &amp; Picks'!$AT$6=1),5,IF(AND('Games &amp; Picks'!$L$6='Games &amp; Picks'!$E$6,'Games &amp; Picks'!$AT$6=0),5,0)))))</f>
        <v>5</v>
      </c>
      <c r="G8" s="1">
        <f>IF('Games &amp; Picks'!E7="x","",IF($A$8="","",IF(AND('Games &amp; Picks'!$L$7='Games &amp; Picks'!$E$7,'Games &amp; Picks'!$AT$7=1,'Games &amp; Picks'!$L$7='Games &amp; Picks'!$AU$7),10,IF(AND('Games &amp; Picks'!$L$7='Games &amp; Picks'!$E$7,'Games &amp; Picks'!$AT$7=1),5,IF(AND('Games &amp; Picks'!$L$7='Games &amp; Picks'!$E$7,'Games &amp; Picks'!$AT$7=0),5,0)))))</f>
        <v>0</v>
      </c>
      <c r="H8" s="1">
        <f>IF('Games &amp; Picks'!E8="x","",IF($A$8="","",IF(AND('Games &amp; Picks'!$L$8='Games &amp; Picks'!$E$8,'Games &amp; Picks'!$AT$8=1,'Games &amp; Picks'!$L$8='Games &amp; Picks'!$AU$8),10,IF(AND('Games &amp; Picks'!$L$8='Games &amp; Picks'!$E$8,'Games &amp; Picks'!$AT$8=1),5,IF(AND('Games &amp; Picks'!$L$8='Games &amp; Picks'!$E$8,'Games &amp; Picks'!$AT$8=0),5,0)))))</f>
        <v>5</v>
      </c>
      <c r="I8" s="1">
        <f>IF('Games &amp; Picks'!E9="x","",IF($A$8="","",IF(AND('Games &amp; Picks'!$L$9='Games &amp; Picks'!$E$9,'Games &amp; Picks'!$AT$9=1,'Games &amp; Picks'!$L$9='Games &amp; Picks'!$AU$9),10,IF(AND('Games &amp; Picks'!$L$9='Games &amp; Picks'!$E$9,'Games &amp; Picks'!$AT$9=1),5,IF(AND('Games &amp; Picks'!$L$9='Games &amp; Picks'!$E$9,'Games &amp; Picks'!$AT$9=0),5,0)))))</f>
        <v>5</v>
      </c>
      <c r="J8" s="1">
        <f>IF('Games &amp; Picks'!E10="x","",IF($A$8="","",IF(AND('Games &amp; Picks'!$L$10='Games &amp; Picks'!$E$10,'Games &amp; Picks'!$AT$10=1,'Games &amp; Picks'!$L$10='Games &amp; Picks'!$AU$10),10,IF(AND('Games &amp; Picks'!$L$10='Games &amp; Picks'!$E$10,'Games &amp; Picks'!$AT$10=1),5,IF(AND('Games &amp; Picks'!$L$10='Games &amp; Picks'!$E$10,'Games &amp; Picks'!$AT$10=0),5,0)))))</f>
        <v>10</v>
      </c>
      <c r="K8" s="1">
        <f>IF('Games &amp; Picks'!E11="x","",IF($A$8="","",IF(AND('Games &amp; Picks'!$L$11='Games &amp; Picks'!$E$11,'Games &amp; Picks'!$AT$11=1,'Games &amp; Picks'!$L$11='Games &amp; Picks'!$AU$11),10,IF(AND('Games &amp; Picks'!$L$11='Games &amp; Picks'!$E$11,'Games &amp; Picks'!$AT$11=1),5,IF(AND('Games &amp; Picks'!$L$11='Games &amp; Picks'!$E$11,'Games &amp; Picks'!$AT$11=0),5,0)))))</f>
        <v>0</v>
      </c>
      <c r="L8" s="1">
        <f>IF('Games &amp; Picks'!E12="x","",IF($A$8="","",IF(AND('Games &amp; Picks'!$L$12='Games &amp; Picks'!$E$12,'Games &amp; Picks'!$AT$12=1,'Games &amp; Picks'!$L$12='Games &amp; Picks'!$AU$12),10,IF(AND('Games &amp; Picks'!$L$12='Games &amp; Picks'!$E$12,'Games &amp; Picks'!$AT$12=1),5,IF(AND('Games &amp; Picks'!$L$12='Games &amp; Picks'!$E$12,'Games &amp; Picks'!$AT$12=0),5,0)))))</f>
        <v>5</v>
      </c>
      <c r="M8" s="1">
        <f>IF('Games &amp; Picks'!E13="x","",IF($A$8="","",IF(AND('Games &amp; Picks'!$L$13='Games &amp; Picks'!$E$13,'Games &amp; Picks'!$AT$13=1,'Games &amp; Picks'!$L$13='Games &amp; Picks'!$AU$13),10,IF(AND('Games &amp; Picks'!$L$13='Games &amp; Picks'!$E$13,'Games &amp; Picks'!$AT$13=1),5,IF(AND('Games &amp; Picks'!$L$13='Games &amp; Picks'!$E$13,'Games &amp; Picks'!$AT$13=0),5,0)))))</f>
        <v>5</v>
      </c>
      <c r="N8" s="1">
        <f>IF('Games &amp; Picks'!E14="x","",IF($A$8="","",IF(AND('Games &amp; Picks'!$L$14='Games &amp; Picks'!$E$14,'Games &amp; Picks'!$AT$14=1,'Games &amp; Picks'!$L$14='Games &amp; Picks'!$AU$14),10,IF(AND('Games &amp; Picks'!$L$14='Games &amp; Picks'!$E$14,'Games &amp; Picks'!$AT$14=1),5,IF(AND('Games &amp; Picks'!$L$14='Games &amp; Picks'!$E$14,'Games &amp; Picks'!$AT$14=0),5,0)))))</f>
        <v>0</v>
      </c>
      <c r="O8" s="1">
        <f>IF('Games &amp; Picks'!E15="x","",IF($A$8="","",IF(AND('Games &amp; Picks'!$L$15='Games &amp; Picks'!$E$15,'Games &amp; Picks'!$AT$15=1,'Games &amp; Picks'!$L$15='Games &amp; Picks'!$AU$15),10,IF(AND('Games &amp; Picks'!$L$15='Games &amp; Picks'!$E$15,'Games &amp; Picks'!$AT$15=1),5,IF(AND('Games &amp; Picks'!$L$15='Games &amp; Picks'!$E$15,'Games &amp; Picks'!$AT$15=0),5,0)))))</f>
        <v>5</v>
      </c>
      <c r="P8" s="1">
        <f>IF('Games &amp; Picks'!E16="x","",IF($A$8="","",IF(AND('Games &amp; Picks'!$L$16='Games &amp; Picks'!$E$16,'Games &amp; Picks'!$AT$16=1,'Games &amp; Picks'!$L$16='Games &amp; Picks'!$AU$16),10,IF(AND('Games &amp; Picks'!$L$16='Games &amp; Picks'!$E$16,'Games &amp; Picks'!$AT$16=1),5,IF(AND('Games &amp; Picks'!$L$16='Games &amp; Picks'!$E$16,'Games &amp; Picks'!$AT$16=0),5,0)))))</f>
        <v>5</v>
      </c>
      <c r="Q8" s="1">
        <f>IF('Games &amp; Picks'!E17="x","",IF($A$8="","",IF(AND('Games &amp; Picks'!$L$17='Games &amp; Picks'!$E$17,'Games &amp; Picks'!$AT$17=1,'Games &amp; Picks'!$L$17='Games &amp; Picks'!$AU$17),10,IF(AND('Games &amp; Picks'!$L$17='Games &amp; Picks'!$E$17,'Games &amp; Picks'!$AT$17=1),5,IF(AND('Games &amp; Picks'!$L$17='Games &amp; Picks'!$E$17,'Games &amp; Picks'!$AT$17=0),5,0)))))</f>
        <v>0</v>
      </c>
      <c r="R8" s="1">
        <f>IF('Games &amp; Picks'!E18="x","",IF($A$8="","",IF(AND('Games &amp; Picks'!$L$18='Games &amp; Picks'!$E$18,'Games &amp; Picks'!$AT$18=1,'Games &amp; Picks'!$L$18='Games &amp; Picks'!$AU$18),10,IF(AND('Games &amp; Picks'!$L$18='Games &amp; Picks'!$E$18,'Games &amp; Picks'!$AT$18=1),5,IF(AND('Games &amp; Picks'!$L$18='Games &amp; Picks'!$E$18,'Games &amp; Picks'!$AT$18=0),5,0)))))</f>
        <v>0</v>
      </c>
      <c r="S8" s="1">
        <f>IF('Games &amp; Picks'!E19="x","",IF($A$8="","",IF(AND('Games &amp; Picks'!$L$19='Games &amp; Picks'!$E$19,'Games &amp; Picks'!$AT$19=1,'Games &amp; Picks'!$L$19='Games &amp; Picks'!$AU$19),10,IF(AND('Games &amp; Picks'!$L$19='Games &amp; Picks'!$E$19,'Games &amp; Picks'!$AT$19=1),5,IF(AND('Games &amp; Picks'!$L$19='Games &amp; Picks'!$E$19,'Games &amp; Picks'!$AT$19=0),5,0)))))</f>
        <v>0</v>
      </c>
      <c r="T8" s="1">
        <f>IF('Games &amp; Picks'!E20="x","",IF($A$8="","",IF(AND('Games &amp; Picks'!$L$20='Games &amp; Picks'!$E$20,'Games &amp; Picks'!$AT$20=1,'Games &amp; Picks'!$L$20='Games &amp; Picks'!$AU$20),10,IF(AND('Games &amp; Picks'!$L$20='Games &amp; Picks'!$E$20,'Games &amp; Picks'!$AT$20=1),5,IF(AND('Games &amp; Picks'!$L$20='Games &amp; Picks'!$E$20,'Games &amp; Picks'!$AT$20=0),5,0)))))</f>
        <v>0</v>
      </c>
      <c r="U8" s="1">
        <f>IF('Games &amp; Picks'!E21="x","",IF($A$8="","",IF(AND('Games &amp; Picks'!$L$21='Games &amp; Picks'!$E$21,'Games &amp; Picks'!$AT$21=1,'Games &amp; Picks'!$L$21='Games &amp; Picks'!$AU$21),10,IF(AND('Games &amp; Picks'!$L$21='Games &amp; Picks'!$E$21,'Games &amp; Picks'!$AT$21=1),5,IF(AND('Games &amp; Picks'!$L$21='Games &amp; Picks'!$E$21,'Games &amp; Picks'!$AT$21=0),5,0)))))</f>
        <v>5</v>
      </c>
      <c r="V8" s="1">
        <f>IF('Games &amp; Picks'!E22="x","",IF($A$8="","",IF(AND('Games &amp; Picks'!$L$22='Games &amp; Picks'!$E$22,'Games &amp; Picks'!$AT$22=1,'Games &amp; Picks'!$L$22='Games &amp; Picks'!$AU$22),10,IF(AND('Games &amp; Picks'!$L$22='Games &amp; Picks'!$E$22,'Games &amp; Picks'!$AT$22=1),5,IF(AND('Games &amp; Picks'!$L$22='Games &amp; Picks'!$E$22,'Games &amp; Picks'!$AT$22=0),5,0)))))</f>
        <v>5</v>
      </c>
      <c r="W8" s="1">
        <f>IF('Games &amp; Picks'!E23="x","",IF($A$8="","",IF(AND('Games &amp; Picks'!$L$23='Games &amp; Picks'!$E$23,'Games &amp; Picks'!$AT$23=1,'Games &amp; Picks'!$L$23='Games &amp; Picks'!$AU$23),10,IF(AND('Games &amp; Picks'!$L$23='Games &amp; Picks'!$E$23,'Games &amp; Picks'!$AT$23=1),5,IF(AND('Games &amp; Picks'!$L$23='Games &amp; Picks'!$E$23,'Games &amp; Picks'!$AT$23=0),5,0)))))</f>
        <v>5</v>
      </c>
      <c r="X8" s="2">
        <f>IF('Games &amp; Picks'!E24="x","",IF($A$8="","",IF(AND('Games &amp; Picks'!$L$24='Games &amp; Picks'!$E$24,'Games &amp; Picks'!$AT$24=1,'Games &amp; Picks'!$L$24='Games &amp; Picks'!$AU$24),10,IF(AND('Games &amp; Picks'!$L$24='Games &amp; Picks'!$E$24,'Games &amp; Picks'!$AT$24=1),5,IF(AND('Games &amp; Picks'!$L$24='Games &amp; Picks'!$E$24,'Games &amp; Picks'!$AT$24=0),5,0)))))</f>
        <v>5</v>
      </c>
      <c r="Y8" s="1">
        <f>IF('Games &amp; Picks'!E25="x","",IF($A$8="","",IF(AND('Games &amp; Picks'!$L$25='Games &amp; Picks'!$E$25,'Games &amp; Picks'!$AT$25=1,'Games &amp; Picks'!$L$25='Games &amp; Picks'!$AU$25),10,IF(AND('Games &amp; Picks'!$L$25='Games &amp; Picks'!$E$25,'Games &amp; Picks'!$AT$25=1),5,IF(AND('Games &amp; Picks'!$L$25='Games &amp; Picks'!$E$25,'Games &amp; Picks'!$AT$25=0),5,0)))))</f>
        <v>5</v>
      </c>
      <c r="Z8" s="1">
        <f>IF('Games &amp; Picks'!E26="x","",IF($A$8="","",IF(AND('Games &amp; Picks'!$L$26='Games &amp; Picks'!$E$26,'Games &amp; Picks'!$AT$26=1,'Games &amp; Picks'!$L$26='Games &amp; Picks'!$AU$26),10,IF(AND('Games &amp; Picks'!$L$26='Games &amp; Picks'!$E$26,'Games &amp; Picks'!$AT$26=1),5,IF(AND('Games &amp; Picks'!$L$26='Games &amp; Picks'!$E$26,'Games &amp; Picks'!$AT$26=0),5,0)))))</f>
        <v>0</v>
      </c>
      <c r="AA8" s="1">
        <f>IF('Games &amp; Picks'!E27="x","",IF($A$8="","",IF(AND('Games &amp; Picks'!$L$27='Games &amp; Picks'!$E$27,'Games &amp; Picks'!$AT$27=1,'Games &amp; Picks'!$L$27='Games &amp; Picks'!$AU$27),20,IF(AND('Games &amp; Picks'!$L$27='Games &amp; Picks'!$E$27,'Games &amp; Picks'!$AT$27=1),10,IF(AND('Games &amp; Picks'!$L$27='Games &amp; Picks'!$E$27,'Games &amp; Picks'!$AT$27=0),10,0)))))</f>
        <v>0</v>
      </c>
      <c r="AB8" s="1">
        <f>IF('Games &amp; Picks'!E28="x","",IF($A$8="","",IF(AND('Games &amp; Picks'!$L$28='Games &amp; Picks'!$E$28,'Games &amp; Picks'!$AT$28=1,'Games &amp; Picks'!$L$28='Games &amp; Picks'!$AU$28),20,IF(AND('Games &amp; Picks'!$L$28='Games &amp; Picks'!$E$28,'Games &amp; Picks'!$AT$28=1),10,IF(AND('Games &amp; Picks'!$L$28='Games &amp; Picks'!$E$28,'Games &amp; Picks'!$AT$28=0),10,0)))))</f>
        <v>0</v>
      </c>
      <c r="AC8" s="1">
        <f>IF('Games &amp; Picks'!E29="x","",IF($A$8="","",IF(AND('Games &amp; Picks'!$L$29='Games &amp; Picks'!$E$29,'Games &amp; Picks'!$AT$29=1,'Games &amp; Picks'!$L$29='Games &amp; Picks'!$AU$29),20,IF(AND('Games &amp; Picks'!$L$29='Games &amp; Picks'!$E$29,'Games &amp; Picks'!$AT$29=1),10,IF(AND('Games &amp; Picks'!$L$29='Games &amp; Picks'!$E$29,'Games &amp; Picks'!$AT$29=0),10,0)))))</f>
        <v>10</v>
      </c>
      <c r="AD8" s="1">
        <f>IF('Games &amp; Picks'!E30="x","",IF($A$8="","",IF(AND('Games &amp; Picks'!$L$30='Games &amp; Picks'!$E$30,'Games &amp; Picks'!$AT$30=1,'Games &amp; Picks'!$L$30='Games &amp; Picks'!$AU$30),20,IF(AND('Games &amp; Picks'!$L$30='Games &amp; Picks'!$E$30,'Games &amp; Picks'!$AT$30=1),10,IF(AND('Games &amp; Picks'!$L$30='Games &amp; Picks'!$E$30,'Games &amp; Picks'!$AT$30=0),10,0)))))</f>
        <v>0</v>
      </c>
      <c r="AE8" s="1">
        <f>IF('Games &amp; Picks'!E31="x","",IF($A$8="","",IF(AND('Games &amp; Picks'!$L$31='Games &amp; Picks'!$E$31,'Games &amp; Picks'!$AT$31=1,'Games &amp; Picks'!$L$31='Games &amp; Picks'!$AU$31),10,IF(AND('Games &amp; Picks'!$L$31='Games &amp; Picks'!$E$31,'Games &amp; Picks'!$AT$31=1),5,IF(AND('Games &amp; Picks'!$L$31='Games &amp; Picks'!$E$31,'Games &amp; Picks'!$AT$31=0),5,0)))))</f>
        <v>5</v>
      </c>
      <c r="AF8" s="1">
        <f>IF('Games &amp; Picks'!E32="x","",IF($A$8="","",IF(AND('Games &amp; Picks'!$L$32='Games &amp; Picks'!$E$32,'Games &amp; Picks'!$AT$32=1,'Games &amp; Picks'!$L$32='Games &amp; Picks'!$AU$32),10,IF(AND('Games &amp; Picks'!$L$32='Games &amp; Picks'!$E$32,'Games &amp; Picks'!$AT$32=1),5,IF(AND('Games &amp; Picks'!$L$32='Games &amp; Picks'!$E$32,'Games &amp; Picks'!$AT$32=0),5,0)))))</f>
        <v>5</v>
      </c>
      <c r="AG8" s="22">
        <f>IF('Games &amp; Picks'!E33="x","",IF($A$8="","",IF(AND('Games &amp; Picks'!$L$33='Games &amp; Picks'!$E$33,'Games &amp; Picks'!$AT$33=1,'Games &amp; Picks'!$L$33='Games &amp; Picks'!$AU$33),40,IF(AND('Games &amp; Picks'!$L$33='Games &amp; Picks'!$E$33,'Games &amp; Picks'!$AT$33=1),20,IF(AND('Games &amp; Picks'!$L$33='Games &amp; Picks'!$E$33,'Games &amp; Picks'!$AT$33=0),20,0)))))</f>
        <v>0</v>
      </c>
      <c r="AH8" s="42">
        <v>10</v>
      </c>
      <c r="AI8" s="28">
        <f>IF('Games &amp; Picks'!E33="x","",IF($A$8="","",IF('BCS Bonus'!H$4=2,10,0)))</f>
        <v>0</v>
      </c>
      <c r="AJ8" s="28">
        <f>IF($A$8="","",SUM(B8:AI8))</f>
        <v>110</v>
      </c>
      <c r="AK8" s="80"/>
    </row>
    <row r="9" spans="1:38" s="27" customFormat="1">
      <c r="A9" s="41" t="str">
        <f>IF('Games &amp; Picks'!M$1="","",'Games &amp; Picks'!M$1)</f>
        <v>Bronson Hillman</v>
      </c>
      <c r="B9" s="1">
        <f>IF('Games &amp; Picks'!E2="x","",IF($A$9="","",IF(AND('Games &amp; Picks'!$M$2='Games &amp; Picks'!$E$2,'Games &amp; Picks'!$AT$2=1,'Games &amp; Picks'!$M$2='Games &amp; Picks'!$AU$2),10,IF(AND('Games &amp; Picks'!$M$2='Games &amp; Picks'!$E$2,'Games &amp; Picks'!$AT$2=1),5,IF(AND('Games &amp; Picks'!$M$2='Games &amp; Picks'!$E$2,'Games &amp; Picks'!$AT$2=0),5,0)))))</f>
        <v>0</v>
      </c>
      <c r="C9" s="1">
        <f>IF('Games &amp; Picks'!E3="x","",IF($A$9="","",IF(AND('Games &amp; Picks'!$M$3='Games &amp; Picks'!$E$3,'Games &amp; Picks'!$AT$3=1,'Games &amp; Picks'!$M$3='Games &amp; Picks'!$AU$3),10,IF(AND('Games &amp; Picks'!$M$3='Games &amp; Picks'!$E$3,'Games &amp; Picks'!$AT$3=1),5,IF(AND('Games &amp; Picks'!$M$3='Games &amp; Picks'!$E$3,'Games &amp; Picks'!$AT$3=0),5,0)))))</f>
        <v>0</v>
      </c>
      <c r="D9" s="1">
        <f>IF('Games &amp; Picks'!E4="x","",IF($A$9="","",IF(AND('Games &amp; Picks'!$M$4='Games &amp; Picks'!$E$4,'Games &amp; Picks'!$AT$4=1,'Games &amp; Picks'!$M$4='Games &amp; Picks'!$AU$4),10,IF(AND('Games &amp; Picks'!$M$4='Games &amp; Picks'!$E$4,'Games &amp; Picks'!$AT$4=1),5,IF(AND('Games &amp; Picks'!$M$4='Games &amp; Picks'!$E$4,'Games &amp; Picks'!$AT$4=0),5,0)))))</f>
        <v>0</v>
      </c>
      <c r="E9" s="1">
        <f>IF('Games &amp; Picks'!E5="x","",IF($A$9="","",IF(AND('Games &amp; Picks'!$M$5='Games &amp; Picks'!$E$5,'Games &amp; Picks'!$AT$5=1,'Games &amp; Picks'!$M$5='Games &amp; Picks'!$AU$5),10,IF(AND('Games &amp; Picks'!$M$5='Games &amp; Picks'!$E$5,'Games &amp; Picks'!$AT$5=1),5,IF(AND('Games &amp; Picks'!$M$5='Games &amp; Picks'!$E$5,'Games &amp; Picks'!$AT$5=0),5,0)))))</f>
        <v>5</v>
      </c>
      <c r="F9" s="1">
        <f>IF('Games &amp; Picks'!E6="x","",IF($A$9="","",IF(AND('Games &amp; Picks'!$M$6='Games &amp; Picks'!$E$6,'Games &amp; Picks'!$AT$6=1,'Games &amp; Picks'!$M$6='Games &amp; Picks'!$AU$6),10,IF(AND('Games &amp; Picks'!$M$6='Games &amp; Picks'!$E$6,'Games &amp; Picks'!$AT$6=1),5,IF(AND('Games &amp; Picks'!$M$6='Games &amp; Picks'!$E$6,'Games &amp; Picks'!$AT$6=0),5,0)))))</f>
        <v>0</v>
      </c>
      <c r="G9" s="1">
        <f>IF('Games &amp; Picks'!E7="x","",IF($A$9="","",IF(AND('Games &amp; Picks'!$M$7='Games &amp; Picks'!$E$7,'Games &amp; Picks'!$AT$7=1,'Games &amp; Picks'!$M$7='Games &amp; Picks'!$AU$7),10,IF(AND('Games &amp; Picks'!$M$7='Games &amp; Picks'!$E$7,'Games &amp; Picks'!$AT$7=1),5,IF(AND('Games &amp; Picks'!$M$7='Games &amp; Picks'!$E$7,'Games &amp; Picks'!$AT$7=0),5,0)))))</f>
        <v>5</v>
      </c>
      <c r="H9" s="1">
        <f>IF('Games &amp; Picks'!E8="x","",IF($A$9="","",IF(AND('Games &amp; Picks'!$M$8='Games &amp; Picks'!$E$8,'Games &amp; Picks'!$AT$8=1,'Games &amp; Picks'!$M$8='Games &amp; Picks'!$AU$8),10,IF(AND('Games &amp; Picks'!$M$8='Games &amp; Picks'!$E$8,'Games &amp; Picks'!$AT$8=1),5,IF(AND('Games &amp; Picks'!$M$8='Games &amp; Picks'!$E$8,'Games &amp; Picks'!$AT$8=0),5,0)))))</f>
        <v>0</v>
      </c>
      <c r="I9" s="1">
        <f>IF('Games &amp; Picks'!E9="x","",IF($A$9="","",IF(AND('Games &amp; Picks'!$M$9='Games &amp; Picks'!$E$9,'Games &amp; Picks'!$AT$9=1,'Games &amp; Picks'!$M$9='Games &amp; Picks'!$AU$9),10,IF(AND('Games &amp; Picks'!$M$9='Games &amp; Picks'!$E$9,'Games &amp; Picks'!$AT$9=1),5,IF(AND('Games &amp; Picks'!$M$9='Games &amp; Picks'!$E$9,'Games &amp; Picks'!$AT$9=0),5,0)))))</f>
        <v>5</v>
      </c>
      <c r="J9" s="1">
        <f>IF('Games &amp; Picks'!E10="x","",IF($A$9="","",IF(AND('Games &amp; Picks'!$M$10='Games &amp; Picks'!$E$10,'Games &amp; Picks'!$AT$10=1,'Games &amp; Picks'!$M$10='Games &amp; Picks'!$AU$10),10,IF(AND('Games &amp; Picks'!$M$10='Games &amp; Picks'!$E$10,'Games &amp; Picks'!$AT$10=1),5,IF(AND('Games &amp; Picks'!$M$10='Games &amp; Picks'!$E$10,'Games &amp; Picks'!$AT$10=0),5,0)))))</f>
        <v>0</v>
      </c>
      <c r="K9" s="1">
        <f>IF('Games &amp; Picks'!E11="x","",IF($A$9="","",IF(AND('Games &amp; Picks'!$M$11='Games &amp; Picks'!$E$11,'Games &amp; Picks'!$AT$11=1,'Games &amp; Picks'!$M$11='Games &amp; Picks'!$AU$11),10,IF(AND('Games &amp; Picks'!$M$11='Games &amp; Picks'!$E$11,'Games &amp; Picks'!$AT$11=1),5,IF(AND('Games &amp; Picks'!$M$11='Games &amp; Picks'!$E$11,'Games &amp; Picks'!$AT$11=0),5,0)))))</f>
        <v>0</v>
      </c>
      <c r="L9" s="1">
        <f>IF('Games &amp; Picks'!E12="x","",IF($A$9="","",IF(AND('Games &amp; Picks'!$M$12='Games &amp; Picks'!$E$12,'Games &amp; Picks'!$AT$12=1,'Games &amp; Picks'!$M$12='Games &amp; Picks'!$AU$12),10,IF(AND('Games &amp; Picks'!$M$12='Games &amp; Picks'!$E$12,'Games &amp; Picks'!$AT$12=1),5,IF(AND('Games &amp; Picks'!$M$12='Games &amp; Picks'!$E$12,'Games &amp; Picks'!$AT$12=0),5,0)))))</f>
        <v>5</v>
      </c>
      <c r="M9" s="1">
        <f>IF('Games &amp; Picks'!E13="x","",IF($A$9="","",IF(AND('Games &amp; Picks'!$M$13='Games &amp; Picks'!$E$13,'Games &amp; Picks'!$AT$13=1,'Games &amp; Picks'!$M$13='Games &amp; Picks'!$AU$13),10,IF(AND('Games &amp; Picks'!$M$13='Games &amp; Picks'!$E$13,'Games &amp; Picks'!$AT$13=1),5,IF(AND('Games &amp; Picks'!$M$13='Games &amp; Picks'!$E$13,'Games &amp; Picks'!$AT$13=0),5,0)))))</f>
        <v>5</v>
      </c>
      <c r="N9" s="1">
        <f>IF('Games &amp; Picks'!E14="x","",IF($A$9="","",IF(AND('Games &amp; Picks'!$M$14='Games &amp; Picks'!$E$14,'Games &amp; Picks'!$AT$14=1,'Games &amp; Picks'!$M$14='Games &amp; Picks'!$AU$14),10,IF(AND('Games &amp; Picks'!$M$14='Games &amp; Picks'!$E$14,'Games &amp; Picks'!$AT$14=1),5,IF(AND('Games &amp; Picks'!$M$14='Games &amp; Picks'!$E$14,'Games &amp; Picks'!$AT$14=0),5,0)))))</f>
        <v>0</v>
      </c>
      <c r="O9" s="1">
        <f>IF('Games &amp; Picks'!E15="x","",IF($A$9="","",IF(AND('Games &amp; Picks'!$M$15='Games &amp; Picks'!$E$15,'Games &amp; Picks'!$AT$15=1,'Games &amp; Picks'!$M$15='Games &amp; Picks'!$AU$15),10,IF(AND('Games &amp; Picks'!$M$15='Games &amp; Picks'!$E$15,'Games &amp; Picks'!$AT$15=1),5,IF(AND('Games &amp; Picks'!$M$15='Games &amp; Picks'!$E$15,'Games &amp; Picks'!$AT$15=0),5,0)))))</f>
        <v>0</v>
      </c>
      <c r="P9" s="1">
        <f>IF('Games &amp; Picks'!E16="x","",IF($A$9="","",IF(AND('Games &amp; Picks'!$M$16='Games &amp; Picks'!$E$16,'Games &amp; Picks'!$AT$16=1,'Games &amp; Picks'!$M$16='Games &amp; Picks'!$AU$16),10,IF(AND('Games &amp; Picks'!$M$16='Games &amp; Picks'!$E$16,'Games &amp; Picks'!$AT$16=1),5,IF(AND('Games &amp; Picks'!$M$16='Games &amp; Picks'!$E$16,'Games &amp; Picks'!$AT$16=0),5,0)))))</f>
        <v>5</v>
      </c>
      <c r="Q9" s="1">
        <f>IF('Games &amp; Picks'!E17="x","",IF($A$9="","",IF(AND('Games &amp; Picks'!$M$17='Games &amp; Picks'!$E$17,'Games &amp; Picks'!$AT$17=1,'Games &amp; Picks'!$M$17='Games &amp; Picks'!$AU$17),10,IF(AND('Games &amp; Picks'!$M$17='Games &amp; Picks'!$E$17,'Games &amp; Picks'!$AT$17=1),5,IF(AND('Games &amp; Picks'!$M$17='Games &amp; Picks'!$E$17,'Games &amp; Picks'!$AT$17=0),5,0)))))</f>
        <v>0</v>
      </c>
      <c r="R9" s="1">
        <f>IF('Games &amp; Picks'!E18="x","",IF($A$9="","",IF(AND('Games &amp; Picks'!$M$18='Games &amp; Picks'!$E$18,'Games &amp; Picks'!$AT$18=1,'Games &amp; Picks'!$M$18='Games &amp; Picks'!$AU$18),10,IF(AND('Games &amp; Picks'!$M$18='Games &amp; Picks'!$E$18,'Games &amp; Picks'!$AT$18=1),5,IF(AND('Games &amp; Picks'!$M$18='Games &amp; Picks'!$E$18,'Games &amp; Picks'!$AT$18=0),5,0)))))</f>
        <v>0</v>
      </c>
      <c r="S9" s="1">
        <f>IF('Games &amp; Picks'!E19="x","",IF($A$9="","",IF(AND('Games &amp; Picks'!$M$19='Games &amp; Picks'!$E$19,'Games &amp; Picks'!$AT$19=1,'Games &amp; Picks'!$M$19='Games &amp; Picks'!$AU$19),10,IF(AND('Games &amp; Picks'!$M$19='Games &amp; Picks'!$E$19,'Games &amp; Picks'!$AT$19=1),5,IF(AND('Games &amp; Picks'!$M$19='Games &amp; Picks'!$E$19,'Games &amp; Picks'!$AT$19=0),5,0)))))</f>
        <v>5</v>
      </c>
      <c r="T9" s="1">
        <f>IF('Games &amp; Picks'!E20="x","",IF($A$9="","",IF(AND('Games &amp; Picks'!$M$20='Games &amp; Picks'!$E$20,'Games &amp; Picks'!$AT$20=1,'Games &amp; Picks'!$M$20='Games &amp; Picks'!$AU$20),10,IF(AND('Games &amp; Picks'!$M$20='Games &amp; Picks'!$E$20,'Games &amp; Picks'!$AT$20=1),5,IF(AND('Games &amp; Picks'!$M$20='Games &amp; Picks'!$E$20,'Games &amp; Picks'!$AT$20=0),5,0)))))</f>
        <v>0</v>
      </c>
      <c r="U9" s="1">
        <f>IF('Games &amp; Picks'!E21="x","",IF($A$9="","",IF(AND('Games &amp; Picks'!$M$21='Games &amp; Picks'!$E$21,'Games &amp; Picks'!$AT$21=1,'Games &amp; Picks'!$M$21='Games &amp; Picks'!$AU$21),10,IF(AND('Games &amp; Picks'!$M$21='Games &amp; Picks'!$E$21,'Games &amp; Picks'!$AT$21=1),5,IF(AND('Games &amp; Picks'!$M$21='Games &amp; Picks'!$E$21,'Games &amp; Picks'!$AT$21=0),5,0)))))</f>
        <v>5</v>
      </c>
      <c r="V9" s="1">
        <f>IF('Games &amp; Picks'!E22="x","",IF($A$9="","",IF(AND('Games &amp; Picks'!$M$22='Games &amp; Picks'!$E$22,'Games &amp; Picks'!$AT$22=1,'Games &amp; Picks'!$M$22='Games &amp; Picks'!$AU$22),10,IF(AND('Games &amp; Picks'!$M$22='Games &amp; Picks'!$E$22,'Games &amp; Picks'!$AT$22=1),5,IF(AND('Games &amp; Picks'!$M$22='Games &amp; Picks'!$E$22,'Games &amp; Picks'!$AT$22=0),5,0)))))</f>
        <v>5</v>
      </c>
      <c r="W9" s="1">
        <f>IF('Games &amp; Picks'!E23="x","",IF($A$9="","",IF(AND('Games &amp; Picks'!$M$23='Games &amp; Picks'!$E$23,'Games &amp; Picks'!$AT$23=1,'Games &amp; Picks'!$M$23='Games &amp; Picks'!$AU$23),10,IF(AND('Games &amp; Picks'!$M$23='Games &amp; Picks'!$E$23,'Games &amp; Picks'!$AT$23=1),5,IF(AND('Games &amp; Picks'!$M$23='Games &amp; Picks'!$E$23,'Games &amp; Picks'!$AT$23=0),5,0)))))</f>
        <v>0</v>
      </c>
      <c r="X9" s="2">
        <f>IF('Games &amp; Picks'!E24="x","",IF($A$9="","",IF(AND('Games &amp; Picks'!$M$24='Games &amp; Picks'!$E$24,'Games &amp; Picks'!$AT$24=1,'Games &amp; Picks'!$M$24='Games &amp; Picks'!$AU$24),10,IF(AND('Games &amp; Picks'!$M$24='Games &amp; Picks'!$E$24,'Games &amp; Picks'!$AT$24=1),5,IF(AND('Games &amp; Picks'!$M$24='Games &amp; Picks'!$E$24,'Games &amp; Picks'!$AT$24=0),5,0)))))</f>
        <v>5</v>
      </c>
      <c r="Y9" s="1">
        <f>IF('Games &amp; Picks'!E25="x","",IF($A$9="","",IF(AND('Games &amp; Picks'!$M$25='Games &amp; Picks'!$E$25,'Games &amp; Picks'!$AT$25=1,'Games &amp; Picks'!$M$25='Games &amp; Picks'!$AU$25),10,IF(AND('Games &amp; Picks'!$M$25='Games &amp; Picks'!$E$25,'Games &amp; Picks'!$AT$25=1),5,IF(AND('Games &amp; Picks'!$M$25='Games &amp; Picks'!$E$25,'Games &amp; Picks'!$AT$25=0),5,0)))))</f>
        <v>5</v>
      </c>
      <c r="Z9" s="1">
        <f>IF('Games &amp; Picks'!E26="x","",IF($A$9="","",IF(AND('Games &amp; Picks'!$M$26='Games &amp; Picks'!$E$26,'Games &amp; Picks'!$AT$26=1,'Games &amp; Picks'!$M$26='Games &amp; Picks'!$AU$26),10,IF(AND('Games &amp; Picks'!$M$26='Games &amp; Picks'!$E$26,'Games &amp; Picks'!$AT$26=1),5,IF(AND('Games &amp; Picks'!$M$26='Games &amp; Picks'!$E$26,'Games &amp; Picks'!$AT$26=0),5,0)))))</f>
        <v>5</v>
      </c>
      <c r="AA9" s="1">
        <f>IF('Games &amp; Picks'!E27="x","",IF($A$9="","",IF(AND('Games &amp; Picks'!$M$27='Games &amp; Picks'!$E$27,'Games &amp; Picks'!$AT$27=1,'Games &amp; Picks'!$M$27='Games &amp; Picks'!$AU$27),20,IF(AND('Games &amp; Picks'!$M$27='Games &amp; Picks'!$E$27,'Games &amp; Picks'!$AT$27=1),10,IF(AND('Games &amp; Picks'!$M$27='Games &amp; Picks'!$E$27,'Games &amp; Picks'!$AT$27=0),10,0)))))</f>
        <v>0</v>
      </c>
      <c r="AB9" s="1">
        <f>IF('Games &amp; Picks'!E28="x","",IF($A$9="","",IF(AND('Games &amp; Picks'!$M$28='Games &amp; Picks'!$E$28,'Games &amp; Picks'!$AT$28=1,'Games &amp; Picks'!$M$28='Games &amp; Picks'!$AU$28),20,IF(AND('Games &amp; Picks'!$M$28='Games &amp; Picks'!$E$28,'Games &amp; Picks'!$AT$28=1),10,IF(AND('Games &amp; Picks'!$M$28='Games &amp; Picks'!$E$28,'Games &amp; Picks'!$AT$28=0),10,0)))))</f>
        <v>0</v>
      </c>
      <c r="AC9" s="1">
        <f>IF('Games &amp; Picks'!E29="x","",IF($A$9="","",IF(AND('Games &amp; Picks'!$M$29='Games &amp; Picks'!$E$29,'Games &amp; Picks'!$AT$29=1,'Games &amp; Picks'!$M$29='Games &amp; Picks'!$AU$29),20,IF(AND('Games &amp; Picks'!$M$29='Games &amp; Picks'!$E$29,'Games &amp; Picks'!$AT$29=1),10,IF(AND('Games &amp; Picks'!$M$29='Games &amp; Picks'!$E$29,'Games &amp; Picks'!$AT$29=0),10,0)))))</f>
        <v>10</v>
      </c>
      <c r="AD9" s="1">
        <f>IF('Games &amp; Picks'!E30="x","",IF($A$9="","",IF(AND('Games &amp; Picks'!$M$30='Games &amp; Picks'!$E$30,'Games &amp; Picks'!$AT$30=1,'Games &amp; Picks'!$M$30='Games &amp; Picks'!$AU$30),20,IF(AND('Games &amp; Picks'!$M$30='Games &amp; Picks'!$E$30,'Games &amp; Picks'!$AT$30=1),10,IF(AND('Games &amp; Picks'!$M$30='Games &amp; Picks'!$E$30,'Games &amp; Picks'!$AT$30=0),10,0)))))</f>
        <v>10</v>
      </c>
      <c r="AE9" s="1">
        <f>IF('Games &amp; Picks'!E31="x","",IF($A$9="","",IF(AND('Games &amp; Picks'!$M$31='Games &amp; Picks'!$E$31,'Games &amp; Picks'!$AT$31=1,'Games &amp; Picks'!$M$31='Games &amp; Picks'!$AU$31),10,IF(AND('Games &amp; Picks'!$M$31='Games &amp; Picks'!$E$31,'Games &amp; Picks'!$AT$31=1),5,IF(AND('Games &amp; Picks'!$M$31='Games &amp; Picks'!$E$31,'Games &amp; Picks'!$AT$31=0),5,0)))))</f>
        <v>5</v>
      </c>
      <c r="AF9" s="1">
        <f>IF('Games &amp; Picks'!E32="x","",IF($A$9="","",IF(AND('Games &amp; Picks'!$M$32='Games &amp; Picks'!$E$32,'Games &amp; Picks'!$AT$32=1,'Games &amp; Picks'!$M$32='Games &amp; Picks'!$AU$32),10,IF(AND('Games &amp; Picks'!$M$32='Games &amp; Picks'!$E$32,'Games &amp; Picks'!$AT$32=1),5,IF(AND('Games &amp; Picks'!$M$32='Games &amp; Picks'!$E$32,'Games &amp; Picks'!$AT$32=0),5,0)))))</f>
        <v>5</v>
      </c>
      <c r="AG9" s="22">
        <f>IF('Games &amp; Picks'!E33="x","",IF($A$9="","",IF(AND('Games &amp; Picks'!$M$33='Games &amp; Picks'!$E$33,'Games &amp; Picks'!$AT$33=1,'Games &amp; Picks'!$M$33='Games &amp; Picks'!$AU$33),40,IF(AND('Games &amp; Picks'!$M$33='Games &amp; Picks'!$E$33,'Games &amp; Picks'!$AT$33=1),20,IF(AND('Games &amp; Picks'!$M$33='Games &amp; Picks'!$E$33,'Games &amp; Picks'!$AT$33=0),20,0)))))</f>
        <v>0</v>
      </c>
      <c r="AH9" s="42"/>
      <c r="AI9" s="28">
        <f>IF('Games &amp; Picks'!E33="x","",IF($A$9="","",IF('BCS Bonus'!I$4=2,10,0)))</f>
        <v>0</v>
      </c>
      <c r="AJ9" s="28">
        <f>IF($A$9="","",SUM(B9:AI9))</f>
        <v>90</v>
      </c>
      <c r="AK9" s="80"/>
    </row>
    <row r="10" spans="1:38" s="27" customFormat="1">
      <c r="A10" s="41" t="str">
        <f>IF('Games &amp; Picks'!N$1="","",'Games &amp; Picks'!N$1)</f>
        <v>Trevor Yerrick</v>
      </c>
      <c r="B10" s="1">
        <f>IF('Games &amp; Picks'!E2="x","",IF($A$10="","",IF(AND('Games &amp; Picks'!$N$2='Games &amp; Picks'!$E$2,'Games &amp; Picks'!$AT$2=1,'Games &amp; Picks'!$N$2='Games &amp; Picks'!$AU$2),10,IF(AND('Games &amp; Picks'!$N$2='Games &amp; Picks'!$E$2,'Games &amp; Picks'!$AT$2=1),5,IF(AND('Games &amp; Picks'!$N$2='Games &amp; Picks'!$E$2,'Games &amp; Picks'!$AT$2=0),5,0)))))</f>
        <v>5</v>
      </c>
      <c r="C10" s="1">
        <f>IF('Games &amp; Picks'!E3="x","",IF($A$10="","",IF(AND('Games &amp; Picks'!$N$3='Games &amp; Picks'!$E$3,'Games &amp; Picks'!$AT$3=1,'Games &amp; Picks'!$N$3='Games &amp; Picks'!$AU$3),10,IF(AND('Games &amp; Picks'!$N$3='Games &amp; Picks'!$E$3,'Games &amp; Picks'!$AT$3=1),5,IF(AND('Games &amp; Picks'!$N$3='Games &amp; Picks'!$E$3,'Games &amp; Picks'!$AT$3=0),5,0)))))</f>
        <v>0</v>
      </c>
      <c r="D10" s="1">
        <f>IF('Games &amp; Picks'!E4="x","",IF($A$10="","",IF(AND('Games &amp; Picks'!$N$4='Games &amp; Picks'!$E$4,'Games &amp; Picks'!$AT$4=1,'Games &amp; Picks'!$N$4='Games &amp; Picks'!$AU$4),10,IF(AND('Games &amp; Picks'!$N$4='Games &amp; Picks'!$E$4,'Games &amp; Picks'!$AT$4=1),5,IF(AND('Games &amp; Picks'!$N$4='Games &amp; Picks'!$E$4,'Games &amp; Picks'!$AT$4=0),5,0)))))</f>
        <v>0</v>
      </c>
      <c r="E10" s="1">
        <f>IF('Games &amp; Picks'!E5="x","",IF($A$10="","",IF(AND('Games &amp; Picks'!$N$5='Games &amp; Picks'!$E$5,'Games &amp; Picks'!$AT$5=1,'Games &amp; Picks'!$N$5='Games &amp; Picks'!$AU$5),10,IF(AND('Games &amp; Picks'!$N$5='Games &amp; Picks'!$E$5,'Games &amp; Picks'!$AT$5=1),5,IF(AND('Games &amp; Picks'!$N$5='Games &amp; Picks'!$E$5,'Games &amp; Picks'!$AT$5=0),5,0)))))</f>
        <v>5</v>
      </c>
      <c r="F10" s="1">
        <f>IF('Games &amp; Picks'!E6="x","",IF($A$10="","",IF(AND('Games &amp; Picks'!$N$6='Games &amp; Picks'!$E$6,'Games &amp; Picks'!$AT$6=1,'Games &amp; Picks'!$N$6='Games &amp; Picks'!$AU$6),10,IF(AND('Games &amp; Picks'!$N$6='Games &amp; Picks'!$E$6,'Games &amp; Picks'!$AT$6=1),5,IF(AND('Games &amp; Picks'!$N$6='Games &amp; Picks'!$E$6,'Games &amp; Picks'!$AT$6=0),5,0)))))</f>
        <v>5</v>
      </c>
      <c r="G10" s="1">
        <f>IF('Games &amp; Picks'!E7="x","",IF($A$10="","",IF(AND('Games &amp; Picks'!$N$7='Games &amp; Picks'!$E$7,'Games &amp; Picks'!$AT$7=1,'Games &amp; Picks'!$N$7='Games &amp; Picks'!$AU$7),10,IF(AND('Games &amp; Picks'!$N$7='Games &amp; Picks'!$E$7,'Games &amp; Picks'!$AT$7=1),5,IF(AND('Games &amp; Picks'!$N$7='Games &amp; Picks'!$E$7,'Games &amp; Picks'!$AT$7=0),5,0)))))</f>
        <v>0</v>
      </c>
      <c r="H10" s="1">
        <f>IF('Games &amp; Picks'!E8="x","",IF($A$10="","",IF(AND('Games &amp; Picks'!$N$8='Games &amp; Picks'!$E$8,'Games &amp; Picks'!$AT$8=1,'Games &amp; Picks'!$N$8='Games &amp; Picks'!$AU$8),10,IF(AND('Games &amp; Picks'!$N$8='Games &amp; Picks'!$E$8,'Games &amp; Picks'!$AT$8=1),5,IF(AND('Games &amp; Picks'!$N$8='Games &amp; Picks'!$E$8,'Games &amp; Picks'!$AT$8=0),5,0)))))</f>
        <v>5</v>
      </c>
      <c r="I10" s="1">
        <f>IF('Games &amp; Picks'!E9="x","",IF($A$10="","",IF(AND('Games &amp; Picks'!$N$9='Games &amp; Picks'!$E$9,'Games &amp; Picks'!$AT$9=1,'Games &amp; Picks'!$N$9='Games &amp; Picks'!$AU$9),10,IF(AND('Games &amp; Picks'!$N$9='Games &amp; Picks'!$E$9,'Games &amp; Picks'!$AT$9=1),5,IF(AND('Games &amp; Picks'!$N$9='Games &amp; Picks'!$E$9,'Games &amp; Picks'!$AT$9=0),5,0)))))</f>
        <v>5</v>
      </c>
      <c r="J10" s="1">
        <f>IF('Games &amp; Picks'!E10="x","",IF($A$10="","",IF(AND('Games &amp; Picks'!$N$10='Games &amp; Picks'!$E$10,'Games &amp; Picks'!$AT$10=1,'Games &amp; Picks'!$N$10='Games &amp; Picks'!$AU$10),10,IF(AND('Games &amp; Picks'!$N$10='Games &amp; Picks'!$E$10,'Games &amp; Picks'!$AT$10=1),5,IF(AND('Games &amp; Picks'!$N$10='Games &amp; Picks'!$E$10,'Games &amp; Picks'!$AT$10=0),5,0)))))</f>
        <v>0</v>
      </c>
      <c r="K10" s="1">
        <f>IF('Games &amp; Picks'!E11="x","",IF($A$10="","",IF(AND('Games &amp; Picks'!$N$11='Games &amp; Picks'!$E$11,'Games &amp; Picks'!$AT$11=1,'Games &amp; Picks'!$N$11='Games &amp; Picks'!$AU$11),10,IF(AND('Games &amp; Picks'!$N$11='Games &amp; Picks'!$E$11,'Games &amp; Picks'!$AT$11=1),5,IF(AND('Games &amp; Picks'!$N$11='Games &amp; Picks'!$E$11,'Games &amp; Picks'!$AT$11=0),5,0)))))</f>
        <v>0</v>
      </c>
      <c r="L10" s="1">
        <f>IF('Games &amp; Picks'!E12="x","",IF($A$10="","",IF(AND('Games &amp; Picks'!$N$12='Games &amp; Picks'!$E$12,'Games &amp; Picks'!$AT$12=1,'Games &amp; Picks'!$N$12='Games &amp; Picks'!$AU$12),10,IF(AND('Games &amp; Picks'!$N$12='Games &amp; Picks'!$E$12,'Games &amp; Picks'!$AT$12=1),5,IF(AND('Games &amp; Picks'!$N$12='Games &amp; Picks'!$E$12,'Games &amp; Picks'!$AT$12=0),5,0)))))</f>
        <v>5</v>
      </c>
      <c r="M10" s="1">
        <f>IF('Games &amp; Picks'!E13="x","",IF($A$10="","",IF(AND('Games &amp; Picks'!$N$13='Games &amp; Picks'!$E$13,'Games &amp; Picks'!$AT$13=1,'Games &amp; Picks'!$N$13='Games &amp; Picks'!$AU$13),10,IF(AND('Games &amp; Picks'!$N$13='Games &amp; Picks'!$E$13,'Games &amp; Picks'!$AT$13=1),5,IF(AND('Games &amp; Picks'!$N$13='Games &amp; Picks'!$E$13,'Games &amp; Picks'!$AT$13=0),5,0)))))</f>
        <v>0</v>
      </c>
      <c r="N10" s="1">
        <f>IF('Games &amp; Picks'!E14="x","",IF($A$10="","",IF(AND('Games &amp; Picks'!$N$14='Games &amp; Picks'!$E$14,'Games &amp; Picks'!$AT$14=1,'Games &amp; Picks'!$N$14='Games &amp; Picks'!$AU$14),10,IF(AND('Games &amp; Picks'!$N$14='Games &amp; Picks'!$E$14,'Games &amp; Picks'!$AT$14=1),5,IF(AND('Games &amp; Picks'!$N$14='Games &amp; Picks'!$E$14,'Games &amp; Picks'!$AT$14=0),5,0)))))</f>
        <v>0</v>
      </c>
      <c r="O10" s="1">
        <f>IF('Games &amp; Picks'!E15="x","",IF($A$10="","",IF(AND('Games &amp; Picks'!$N$15='Games &amp; Picks'!$E$15,'Games &amp; Picks'!$AT$15=1,'Games &amp; Picks'!$N$15='Games &amp; Picks'!$AU$15),10,IF(AND('Games &amp; Picks'!$N$15='Games &amp; Picks'!$E$15,'Games &amp; Picks'!$AT$15=1),5,IF(AND('Games &amp; Picks'!$N$15='Games &amp; Picks'!$E$15,'Games &amp; Picks'!$AT$15=0),5,0)))))</f>
        <v>5</v>
      </c>
      <c r="P10" s="1">
        <f>IF('Games &amp; Picks'!E16="x","",IF($A$10="","",IF(AND('Games &amp; Picks'!$N$16='Games &amp; Picks'!$E$16,'Games &amp; Picks'!$AT$16=1,'Games &amp; Picks'!$N$16='Games &amp; Picks'!$AU$16),10,IF(AND('Games &amp; Picks'!$N$16='Games &amp; Picks'!$E$16,'Games &amp; Picks'!$AT$16=1),5,IF(AND('Games &amp; Picks'!$N$16='Games &amp; Picks'!$E$16,'Games &amp; Picks'!$AT$16=0),5,0)))))</f>
        <v>5</v>
      </c>
      <c r="Q10" s="1">
        <f>IF('Games &amp; Picks'!E17="x","",IF($A$10="","",IF(AND('Games &amp; Picks'!$N$17='Games &amp; Picks'!$E$17,'Games &amp; Picks'!$AT$17=1,'Games &amp; Picks'!$N$17='Games &amp; Picks'!$AU$17),10,IF(AND('Games &amp; Picks'!$N$17='Games &amp; Picks'!$E$17,'Games &amp; Picks'!$AT$17=1),5,IF(AND('Games &amp; Picks'!$N$17='Games &amp; Picks'!$E$17,'Games &amp; Picks'!$AT$17=0),5,0)))))</f>
        <v>0</v>
      </c>
      <c r="R10" s="1">
        <f>IF('Games &amp; Picks'!E18="x","",IF($A$10="","",IF(AND('Games &amp; Picks'!$N$18='Games &amp; Picks'!$E$18,'Games &amp; Picks'!$AT$18=1,'Games &amp; Picks'!$N$18='Games &amp; Picks'!$AU$18),10,IF(AND('Games &amp; Picks'!$N$18='Games &amp; Picks'!$E$18,'Games &amp; Picks'!$AT$18=1),5,IF(AND('Games &amp; Picks'!$N$18='Games &amp; Picks'!$E$18,'Games &amp; Picks'!$AT$18=0),5,0)))))</f>
        <v>0</v>
      </c>
      <c r="S10" s="1">
        <f>IF('Games &amp; Picks'!E19="x","",IF($A$10="","",IF(AND('Games &amp; Picks'!$N$19='Games &amp; Picks'!$E$19,'Games &amp; Picks'!$AT$19=1,'Games &amp; Picks'!$N$19='Games &amp; Picks'!$AU$19),10,IF(AND('Games &amp; Picks'!$N$19='Games &amp; Picks'!$E$19,'Games &amp; Picks'!$AT$19=1),5,IF(AND('Games &amp; Picks'!$N$19='Games &amp; Picks'!$E$19,'Games &amp; Picks'!$AT$19=0),5,0)))))</f>
        <v>5</v>
      </c>
      <c r="T10" s="1">
        <f>IF('Games &amp; Picks'!E20="x","",IF($A$10="","",IF(AND('Games &amp; Picks'!$N$20='Games &amp; Picks'!$E$20,'Games &amp; Picks'!$AT$20=1,'Games &amp; Picks'!$N$20='Games &amp; Picks'!$AU$20),10,IF(AND('Games &amp; Picks'!$N$20='Games &amp; Picks'!$E$20,'Games &amp; Picks'!$AT$20=1),5,IF(AND('Games &amp; Picks'!$N$20='Games &amp; Picks'!$E$20,'Games &amp; Picks'!$AT$20=0),5,0)))))</f>
        <v>0</v>
      </c>
      <c r="U10" s="1">
        <f>IF('Games &amp; Picks'!E21="x","",IF($A$10="","",IF(AND('Games &amp; Picks'!$N$21='Games &amp; Picks'!$E$21,'Games &amp; Picks'!$AT$21=1,'Games &amp; Picks'!$N$21='Games &amp; Picks'!$AU$21),10,IF(AND('Games &amp; Picks'!$N$21='Games &amp; Picks'!$E$21,'Games &amp; Picks'!$AT$21=1),5,IF(AND('Games &amp; Picks'!$N$21='Games &amp; Picks'!$E$21,'Games &amp; Picks'!$AT$21=0),5,0)))))</f>
        <v>5</v>
      </c>
      <c r="V10" s="1">
        <f>IF('Games &amp; Picks'!E22="x","",IF($A$10="","",IF(AND('Games &amp; Picks'!$N$22='Games &amp; Picks'!$E$22,'Games &amp; Picks'!$AT$22=1,'Games &amp; Picks'!$N$22='Games &amp; Picks'!$AU$22),10,IF(AND('Games &amp; Picks'!$N$22='Games &amp; Picks'!$E$22,'Games &amp; Picks'!$AT$22=1),5,IF(AND('Games &amp; Picks'!$N$22='Games &amp; Picks'!$E$22,'Games &amp; Picks'!$AT$22=0),5,0)))))</f>
        <v>5</v>
      </c>
      <c r="W10" s="1">
        <f>IF('Games &amp; Picks'!E23="x","",IF($A$10="","",IF(AND('Games &amp; Picks'!$N$23='Games &amp; Picks'!$E$23,'Games &amp; Picks'!$AT$23=1,'Games &amp; Picks'!$N$23='Games &amp; Picks'!$AU$23),10,IF(AND('Games &amp; Picks'!$N$23='Games &amp; Picks'!$E$23,'Games &amp; Picks'!$AT$23=1),5,IF(AND('Games &amp; Picks'!$N$23='Games &amp; Picks'!$E$23,'Games &amp; Picks'!$AT$23=0),5,0)))))</f>
        <v>0</v>
      </c>
      <c r="X10" s="2">
        <f>IF('Games &amp; Picks'!E24="x","",IF($A$10="","",IF(AND('Games &amp; Picks'!$N$24='Games &amp; Picks'!$E$24,'Games &amp; Picks'!$AT$24=1,'Games &amp; Picks'!$N$24='Games &amp; Picks'!$AU$24),10,IF(AND('Games &amp; Picks'!$N$24='Games &amp; Picks'!$E$24,'Games &amp; Picks'!$AT$24=1),5,IF(AND('Games &amp; Picks'!$N$24='Games &amp; Picks'!$E$24,'Games &amp; Picks'!$AT$24=0),5,0)))))</f>
        <v>5</v>
      </c>
      <c r="Y10" s="1">
        <f>IF('Games &amp; Picks'!E25="x","",IF($A$10="","",IF(AND('Games &amp; Picks'!$N$25='Games &amp; Picks'!$E$25,'Games &amp; Picks'!$AT$25=1,'Games &amp; Picks'!$N$25='Games &amp; Picks'!$AU$25),10,IF(AND('Games &amp; Picks'!$N$25='Games &amp; Picks'!$E$25,'Games &amp; Picks'!$AT$25=1),5,IF(AND('Games &amp; Picks'!$N$25='Games &amp; Picks'!$E$25,'Games &amp; Picks'!$AT$25=0),5,0)))))</f>
        <v>5</v>
      </c>
      <c r="Z10" s="1">
        <f>IF('Games &amp; Picks'!E26="x","",IF($A$10="","",IF(AND('Games &amp; Picks'!$N$26='Games &amp; Picks'!$E$26,'Games &amp; Picks'!$AT$26=1,'Games &amp; Picks'!$N$26='Games &amp; Picks'!$AU$26),10,IF(AND('Games &amp; Picks'!$N$26='Games &amp; Picks'!$E$26,'Games &amp; Picks'!$AT$26=1),5,IF(AND('Games &amp; Picks'!$N$26='Games &amp; Picks'!$E$26,'Games &amp; Picks'!$AT$26=0),5,0)))))</f>
        <v>0</v>
      </c>
      <c r="AA10" s="1">
        <f>IF('Games &amp; Picks'!E27="x","",IF($A$10="","",IF(AND('Games &amp; Picks'!$N$27='Games &amp; Picks'!$E$27,'Games &amp; Picks'!$AT$27=1,'Games &amp; Picks'!$N$27='Games &amp; Picks'!$AU$27),20,IF(AND('Games &amp; Picks'!$N$27='Games &amp; Picks'!$E$27,'Games &amp; Picks'!$AT$27=1),10,IF(AND('Games &amp; Picks'!$N$27='Games &amp; Picks'!$E$27,'Games &amp; Picks'!$AT$27=0),10,0)))))</f>
        <v>10</v>
      </c>
      <c r="AB10" s="1">
        <f>IF('Games &amp; Picks'!E28="x","",IF($A$10="","",IF(AND('Games &amp; Picks'!$N$28='Games &amp; Picks'!$E$28,'Games &amp; Picks'!$AT$28=1,'Games &amp; Picks'!$N$28='Games &amp; Picks'!$AU$28),20,IF(AND('Games &amp; Picks'!$N$28='Games &amp; Picks'!$E$28,'Games &amp; Picks'!$AT$28=1),10,IF(AND('Games &amp; Picks'!$N$28='Games &amp; Picks'!$E$28,'Games &amp; Picks'!$AT$28=0),10,0)))))</f>
        <v>0</v>
      </c>
      <c r="AC10" s="1">
        <f>IF('Games &amp; Picks'!E29="x","",IF($A$10="","",IF(AND('Games &amp; Picks'!$N$29='Games &amp; Picks'!$E$29,'Games &amp; Picks'!$AT$29=1,'Games &amp; Picks'!$N$29='Games &amp; Picks'!$AU$29),20,IF(AND('Games &amp; Picks'!$N$29='Games &amp; Picks'!$E$29,'Games &amp; Picks'!$AT$29=1),10,IF(AND('Games &amp; Picks'!$N$29='Games &amp; Picks'!$E$29,'Games &amp; Picks'!$AT$29=0),10,0)))))</f>
        <v>10</v>
      </c>
      <c r="AD10" s="1">
        <f>IF('Games &amp; Picks'!E30="x","",IF($A$10="","",IF(AND('Games &amp; Picks'!$N$30='Games &amp; Picks'!$E$30,'Games &amp; Picks'!$AT$30=1,'Games &amp; Picks'!$N$30='Games &amp; Picks'!$AU$30),20,IF(AND('Games &amp; Picks'!$N$30='Games &amp; Picks'!$E$30,'Games &amp; Picks'!$AT$30=1),10,IF(AND('Games &amp; Picks'!$N$30='Games &amp; Picks'!$E$30,'Games &amp; Picks'!$AT$30=0),10,0)))))</f>
        <v>10</v>
      </c>
      <c r="AE10" s="1">
        <f>IF('Games &amp; Picks'!E31="x","",IF($A$10="","",IF(AND('Games &amp; Picks'!$N$31='Games &amp; Picks'!$E$31,'Games &amp; Picks'!$AT$31=1,'Games &amp; Picks'!$N$31='Games &amp; Picks'!$AU$31),10,IF(AND('Games &amp; Picks'!$N$31='Games &amp; Picks'!$E$31,'Games &amp; Picks'!$AT$31=1),5,IF(AND('Games &amp; Picks'!$N$31='Games &amp; Picks'!$E$31,'Games &amp; Picks'!$AT$31=0),5,0)))))</f>
        <v>5</v>
      </c>
      <c r="AF10" s="1">
        <f>IF('Games &amp; Picks'!E32="x","",IF($A$10="","",IF(AND('Games &amp; Picks'!$N$32='Games &amp; Picks'!$E$32,'Games &amp; Picks'!$AT$32=1,'Games &amp; Picks'!$N$32='Games &amp; Picks'!$AU$32),10,IF(AND('Games &amp; Picks'!$N$32='Games &amp; Picks'!$E$32,'Games &amp; Picks'!$AT$32=1),5,IF(AND('Games &amp; Picks'!$N$32='Games &amp; Picks'!$E$32,'Games &amp; Picks'!$AT$32=0),5,0)))))</f>
        <v>0</v>
      </c>
      <c r="AG10" s="22">
        <f>IF('Games &amp; Picks'!E33="x","",IF($A$10="","",IF(AND('Games &amp; Picks'!$N$33='Games &amp; Picks'!$E$33,'Games &amp; Picks'!$AT$33=1,'Games &amp; Picks'!$N$33='Games &amp; Picks'!$AU$33),40,IF(AND('Games &amp; Picks'!$N$33='Games &amp; Picks'!$E$33,'Games &amp; Picks'!$AT$33=1),20,IF(AND('Games &amp; Picks'!$N$33='Games &amp; Picks'!$E$33,'Games &amp; Picks'!$AT$33=0),20,0)))))</f>
        <v>0</v>
      </c>
      <c r="AH10" s="42"/>
      <c r="AI10" s="28">
        <f>IF('Games &amp; Picks'!E33="x","",IF($A$10="","",IF('BCS Bonus'!J$4=2,10,0)))</f>
        <v>0</v>
      </c>
      <c r="AJ10" s="28">
        <f>IF($A$10="","",SUM(B10:AI10))</f>
        <v>100</v>
      </c>
      <c r="AK10" s="80"/>
    </row>
    <row r="11" spans="1:38">
      <c r="A11" s="41" t="str">
        <f>IF('Games &amp; Picks'!O$1="","",'Games &amp; Picks'!O$1)</f>
        <v>Brandon Baccari</v>
      </c>
      <c r="B11" s="1">
        <f>IF('Games &amp; Picks'!E2="x","",IF($A$11="","",IF(AND('Games &amp; Picks'!$O$2='Games &amp; Picks'!$E$2,'Games &amp; Picks'!$AT$2=1,'Games &amp; Picks'!$O$2='Games &amp; Picks'!$AU$2),10,IF(AND('Games &amp; Picks'!$O$2='Games &amp; Picks'!$E$2,'Games &amp; Picks'!$AT$2=1),5,IF(AND('Games &amp; Picks'!$O$2='Games &amp; Picks'!$E$2,'Games &amp; Picks'!$AT$2=0),5,0)))))</f>
        <v>5</v>
      </c>
      <c r="C11" s="27">
        <f>IF('Games &amp; Picks'!E3="x","",IF($A$11="","",IF(AND('Games &amp; Picks'!$O$3='Games &amp; Picks'!$E$3,'Games &amp; Picks'!$AT$3=1,'Games &amp; Picks'!$O$3='Games &amp; Picks'!$AU$3),10,IF(AND('Games &amp; Picks'!$O$3='Games &amp; Picks'!$E$3,'Games &amp; Picks'!$AT$3=1),5,IF(AND('Games &amp; Picks'!$O$3='Games &amp; Picks'!$E$3,'Games &amp; Picks'!$AT$3=0),5,0)))))</f>
        <v>0</v>
      </c>
      <c r="D11" s="27">
        <f>IF('Games &amp; Picks'!E4="x","",IF($A$11="","",IF(AND('Games &amp; Picks'!$O$4='Games &amp; Picks'!$E$4,'Games &amp; Picks'!$AT$4=1,'Games &amp; Picks'!$O$4='Games &amp; Picks'!$AU$4),10,IF(AND('Games &amp; Picks'!$O$4='Games &amp; Picks'!$E$4,'Games &amp; Picks'!$AT$4=1),5,IF(AND('Games &amp; Picks'!$O$4='Games &amp; Picks'!$E$4,'Games &amp; Picks'!$AT$4=0),5,0)))))</f>
        <v>0</v>
      </c>
      <c r="E11" s="27">
        <f>IF('Games &amp; Picks'!E5="x","",IF($A$11="","",IF(AND('Games &amp; Picks'!$O$5='Games &amp; Picks'!$E$5,'Games &amp; Picks'!$AT$5=1,'Games &amp; Picks'!$O$5='Games &amp; Picks'!$AU$5),10,IF(AND('Games &amp; Picks'!$O$5='Games &amp; Picks'!$E$5,'Games &amp; Picks'!$AT$5=1),5,IF(AND('Games &amp; Picks'!$O$5='Games &amp; Picks'!$E$5,'Games &amp; Picks'!$AT$5=0),5,0)))))</f>
        <v>5</v>
      </c>
      <c r="F11" s="1">
        <f>IF('Games &amp; Picks'!E6="x","",IF($A$11="","",IF(AND('Games &amp; Picks'!$O$6='Games &amp; Picks'!$E$6,'Games &amp; Picks'!$AT$6=1,'Games &amp; Picks'!$O$6='Games &amp; Picks'!$AU$6),10,IF(AND('Games &amp; Picks'!$O$6='Games &amp; Picks'!$E$6,'Games &amp; Picks'!$AT$6=1),5,IF(AND('Games &amp; Picks'!$O$6='Games &amp; Picks'!$E$6,'Games &amp; Picks'!$AT$6=0),5,0)))))</f>
        <v>0</v>
      </c>
      <c r="G11" s="1">
        <f>IF('Games &amp; Picks'!E7="x","",IF($A$11="","",IF(AND('Games &amp; Picks'!$O$7='Games &amp; Picks'!$E$7,'Games &amp; Picks'!$AT$7=1,'Games &amp; Picks'!$O$7='Games &amp; Picks'!$AU$7),10,IF(AND('Games &amp; Picks'!$O$7='Games &amp; Picks'!$E$7,'Games &amp; Picks'!$AT$7=1),5,IF(AND('Games &amp; Picks'!$O$7='Games &amp; Picks'!$E$7,'Games &amp; Picks'!$AT$7=0),5,0)))))</f>
        <v>0</v>
      </c>
      <c r="H11" s="1">
        <f>IF('Games &amp; Picks'!E8="x","",IF($A$11="","",IF(AND('Games &amp; Picks'!$O$8='Games &amp; Picks'!$E$8,'Games &amp; Picks'!$AT$8=1,'Games &amp; Picks'!$O$8='Games &amp; Picks'!$AU$8),10,IF(AND('Games &amp; Picks'!$O$8='Games &amp; Picks'!$E$8,'Games &amp; Picks'!$AT$8=1),5,IF(AND('Games &amp; Picks'!$O$8='Games &amp; Picks'!$E$8,'Games &amp; Picks'!$AT$8=0),5,0)))))</f>
        <v>5</v>
      </c>
      <c r="I11" s="1">
        <f>IF('Games &amp; Picks'!E9="x","",IF($A$11="","",IF(AND('Games &amp; Picks'!$O$9='Games &amp; Picks'!$E$9,'Games &amp; Picks'!$AT$9=1,'Games &amp; Picks'!$O$9='Games &amp; Picks'!$AU$9),10,IF(AND('Games &amp; Picks'!$O$9='Games &amp; Picks'!$E$9,'Games &amp; Picks'!$AT$9=1),5,IF(AND('Games &amp; Picks'!$O$9='Games &amp; Picks'!$E$9,'Games &amp; Picks'!$AT$9=0),5,0)))))</f>
        <v>5</v>
      </c>
      <c r="J11" s="1">
        <f>IF('Games &amp; Picks'!E10="x","",IF($A$11="","",IF(AND('Games &amp; Picks'!$O$10='Games &amp; Picks'!$E$10,'Games &amp; Picks'!$AT$10=1,'Games &amp; Picks'!$O$10='Games &amp; Picks'!$AU$10),10,IF(AND('Games &amp; Picks'!$O$10='Games &amp; Picks'!$E$10,'Games &amp; Picks'!$AT$10=1),5,IF(AND('Games &amp; Picks'!$O$10='Games &amp; Picks'!$E$10,'Games &amp; Picks'!$AT$10=0),5,0)))))</f>
        <v>0</v>
      </c>
      <c r="K11" s="1">
        <f>IF('Games &amp; Picks'!E11="x","",IF($A$11="","",IF(AND('Games &amp; Picks'!$O$11='Games &amp; Picks'!$E$11,'Games &amp; Picks'!$AT$11=1,'Games &amp; Picks'!$O$11='Games &amp; Picks'!$AU$11),10,IF(AND('Games &amp; Picks'!$O$11='Games &amp; Picks'!$E$11,'Games &amp; Picks'!$AT$11=1),5,IF(AND('Games &amp; Picks'!$O$11='Games &amp; Picks'!$E$11,'Games &amp; Picks'!$AT$11=0),5,0)))))</f>
        <v>0</v>
      </c>
      <c r="L11" s="1">
        <f>IF('Games &amp; Picks'!E12="x","",IF($A$11="","",IF(AND('Games &amp; Picks'!$O$12='Games &amp; Picks'!$E$12,'Games &amp; Picks'!$AT$12=1,'Games &amp; Picks'!$O$12='Games &amp; Picks'!$AU$12),10,IF(AND('Games &amp; Picks'!$O$12='Games &amp; Picks'!$E$12,'Games &amp; Picks'!$AT$12=1),5,IF(AND('Games &amp; Picks'!$O$12='Games &amp; Picks'!$E$12,'Games &amp; Picks'!$AT$12=0),5,0)))))</f>
        <v>5</v>
      </c>
      <c r="M11" s="1">
        <f>IF('Games &amp; Picks'!E13="x","",IF($A$11="","",IF(AND('Games &amp; Picks'!$O$13='Games &amp; Picks'!$E$13,'Games &amp; Picks'!$AT$13=1,'Games &amp; Picks'!$O$13='Games &amp; Picks'!$AU$13),10,IF(AND('Games &amp; Picks'!$O$13='Games &amp; Picks'!$E$13,'Games &amp; Picks'!$AT$13=1),5,IF(AND('Games &amp; Picks'!$O$13='Games &amp; Picks'!$E$13,'Games &amp; Picks'!$AT$13=0),5,0)))))</f>
        <v>5</v>
      </c>
      <c r="N11" s="1">
        <f>IF('Games &amp; Picks'!E14="x","",IF($A$11="","",IF(AND('Games &amp; Picks'!$O$14='Games &amp; Picks'!$E$14,'Games &amp; Picks'!$AT$14=1,'Games &amp; Picks'!$O$14='Games &amp; Picks'!$AU$14),10,IF(AND('Games &amp; Picks'!$O$14='Games &amp; Picks'!$E$14,'Games &amp; Picks'!$AT$14=1),5,IF(AND('Games &amp; Picks'!$O$14='Games &amp; Picks'!$E$14,'Games &amp; Picks'!$AT$14=0),5,0)))))</f>
        <v>0</v>
      </c>
      <c r="O11" s="1">
        <f>IF('Games &amp; Picks'!E15="x","",IF($A$11="","",IF(AND('Games &amp; Picks'!$O$15='Games &amp; Picks'!$E$15,'Games &amp; Picks'!$AT$15=1,'Games &amp; Picks'!$O$15='Games &amp; Picks'!$AU$15),10,IF(AND('Games &amp; Picks'!$O$15='Games &amp; Picks'!$E$15,'Games &amp; Picks'!$AT$15=1),5,IF(AND('Games &amp; Picks'!$O$15='Games &amp; Picks'!$E$15,'Games &amp; Picks'!$AT$15=0),5,0)))))</f>
        <v>0</v>
      </c>
      <c r="P11" s="1">
        <f>IF('Games &amp; Picks'!E16="x","",IF($A$11="","",IF(AND('Games &amp; Picks'!$O$16='Games &amp; Picks'!$E$16,'Games &amp; Picks'!$AT$16=1,'Games &amp; Picks'!$O$16='Games &amp; Picks'!$AU$16),10,IF(AND('Games &amp; Picks'!$O$16='Games &amp; Picks'!$E$16,'Games &amp; Picks'!$AT$16=1),5,IF(AND('Games &amp; Picks'!$O$16='Games &amp; Picks'!$E$16,'Games &amp; Picks'!$AT$16=0),5,0)))))</f>
        <v>5</v>
      </c>
      <c r="Q11" s="1">
        <f>IF('Games &amp; Picks'!E17="x","",IF($A$11="","",IF(AND('Games &amp; Picks'!$O$17='Games &amp; Picks'!$E$17,'Games &amp; Picks'!$AT$17=1,'Games &amp; Picks'!$O$17='Games &amp; Picks'!$AU$17),10,IF(AND('Games &amp; Picks'!$O$17='Games &amp; Picks'!$E$17,'Games &amp; Picks'!$AT$17=1),5,IF(AND('Games &amp; Picks'!$O$17='Games &amp; Picks'!$E$17,'Games &amp; Picks'!$AT$17=0),5,0)))))</f>
        <v>5</v>
      </c>
      <c r="R11" s="1">
        <f>IF('Games &amp; Picks'!E18="x","",IF($A$11="","",IF(AND('Games &amp; Picks'!$O$18='Games &amp; Picks'!$E$18,'Games &amp; Picks'!$AT$18=1,'Games &amp; Picks'!$O$18='Games &amp; Picks'!$AU$18),10,IF(AND('Games &amp; Picks'!$O$18='Games &amp; Picks'!$E$18,'Games &amp; Picks'!$AT$18=1),5,IF(AND('Games &amp; Picks'!$O$18='Games &amp; Picks'!$E$18,'Games &amp; Picks'!$AT$18=0),5,0)))))</f>
        <v>0</v>
      </c>
      <c r="S11" s="1">
        <f>IF('Games &amp; Picks'!E19="x","",IF($A$11="","",IF(AND('Games &amp; Picks'!$O$19='Games &amp; Picks'!$E$19,'Games &amp; Picks'!$AT$19=1,'Games &amp; Picks'!$O$19='Games &amp; Picks'!$AU$19),10,IF(AND('Games &amp; Picks'!$O$19='Games &amp; Picks'!$E$19,'Games &amp; Picks'!$AT$19=1),5,IF(AND('Games &amp; Picks'!$O$19='Games &amp; Picks'!$E$19,'Games &amp; Picks'!$AT$19=0),5,0)))))</f>
        <v>5</v>
      </c>
      <c r="T11" s="27">
        <f>IF('Games &amp; Picks'!E20="x","",IF($A$11="","",IF(AND('Games &amp; Picks'!$O$20='Games &amp; Picks'!$E$20,'Games &amp; Picks'!$AT$20=1,'Games &amp; Picks'!$O$20='Games &amp; Picks'!$AU$20),10,IF(AND('Games &amp; Picks'!$O$20='Games &amp; Picks'!$E$20,'Games &amp; Picks'!$AT$20=1),5,IF(AND('Games &amp; Picks'!$O$20='Games &amp; Picks'!$E$20,'Games &amp; Picks'!$AT$20=0),5,0)))))</f>
        <v>5</v>
      </c>
      <c r="U11" s="1">
        <f>IF('Games &amp; Picks'!E21="x","",IF($A$11="","",IF(AND('Games &amp; Picks'!$O$21='Games &amp; Picks'!$E$21,'Games &amp; Picks'!$AT$21=1,'Games &amp; Picks'!$O$21='Games &amp; Picks'!$AU$21),10,IF(AND('Games &amp; Picks'!$O$21='Games &amp; Picks'!$E$21,'Games &amp; Picks'!$AT$21=1),5,IF(AND('Games &amp; Picks'!$O$21='Games &amp; Picks'!$E$21,'Games &amp; Picks'!$AT$21=0),5,0)))))</f>
        <v>0</v>
      </c>
      <c r="V11" s="1">
        <f>IF('Games &amp; Picks'!E22="x","",IF($A$11="","",IF(AND('Games &amp; Picks'!$O$22='Games &amp; Picks'!$E$22,'Games &amp; Picks'!$AT$22=1,'Games &amp; Picks'!$O$22='Games &amp; Picks'!$AU$22),10,IF(AND('Games &amp; Picks'!$O$22='Games &amp; Picks'!$E$22,'Games &amp; Picks'!$AT$22=1),5,IF(AND('Games &amp; Picks'!$O$22='Games &amp; Picks'!$E$22,'Games &amp; Picks'!$AT$22=0),5,0)))))</f>
        <v>5</v>
      </c>
      <c r="W11" s="1">
        <f>IF('Games &amp; Picks'!E23="x","",IF($A$11="","",IF(AND('Games &amp; Picks'!$O$23='Games &amp; Picks'!$E$23,'Games &amp; Picks'!$AT$23=1,'Games &amp; Picks'!$O$23='Games &amp; Picks'!$AU$23),10,IF(AND('Games &amp; Picks'!$O$23='Games &amp; Picks'!$E$23,'Games &amp; Picks'!$AT$23=1),5,IF(AND('Games &amp; Picks'!$O$23='Games &amp; Picks'!$E$23,'Games &amp; Picks'!$AT$23=0),5,0)))))</f>
        <v>5</v>
      </c>
      <c r="X11" s="2">
        <f>IF('Games &amp; Picks'!E24="x","",IF($A$11="","",IF(AND('Games &amp; Picks'!$O$24='Games &amp; Picks'!$E$24,'Games &amp; Picks'!$AT$24=1,'Games &amp; Picks'!$O$24='Games &amp; Picks'!$AU$24),10,IF(AND('Games &amp; Picks'!$O$24='Games &amp; Picks'!$E$24,'Games &amp; Picks'!$AT$24=1),5,IF(AND('Games &amp; Picks'!$O$24='Games &amp; Picks'!$E$24,'Games &amp; Picks'!$AT$24=0),5,0)))))</f>
        <v>5</v>
      </c>
      <c r="Y11" s="1">
        <f>IF('Games &amp; Picks'!E25="x","",IF($A$11="","",IF(AND('Games &amp; Picks'!$O$25='Games &amp; Picks'!$E$25,'Games &amp; Picks'!$AT$25=1,'Games &amp; Picks'!$O$25='Games &amp; Picks'!$AU$25),10,IF(AND('Games &amp; Picks'!$O$25='Games &amp; Picks'!$E$25,'Games &amp; Picks'!$AT$25=1),5,IF(AND('Games &amp; Picks'!$O$25='Games &amp; Picks'!$E$25,'Games &amp; Picks'!$AT$25=0),5,0)))))</f>
        <v>5</v>
      </c>
      <c r="Z11" s="1">
        <f>IF('Games &amp; Picks'!E26="x","",IF($A$11="","",IF(AND('Games &amp; Picks'!$O$26='Games &amp; Picks'!$E$26,'Games &amp; Picks'!$AT$26=1,'Games &amp; Picks'!$O$26='Games &amp; Picks'!$AU$26),10,IF(AND('Games &amp; Picks'!$O$26='Games &amp; Picks'!$E$26,'Games &amp; Picks'!$AT$26=1),5,IF(AND('Games &amp; Picks'!$O$26='Games &amp; Picks'!$E$26,'Games &amp; Picks'!$AT$26=0),5,0)))))</f>
        <v>5</v>
      </c>
      <c r="AA11" s="1">
        <f>IF('Games &amp; Picks'!E27="x","",IF($A$11="","",IF(AND('Games &amp; Picks'!$O$27='Games &amp; Picks'!$E$27,'Games &amp; Picks'!$AT$27=1,'Games &amp; Picks'!$O$27='Games &amp; Picks'!$AU$27),20,IF(AND('Games &amp; Picks'!$O$27='Games &amp; Picks'!$E$27,'Games &amp; Picks'!$AT$27=1),10,IF(AND('Games &amp; Picks'!$O$27='Games &amp; Picks'!$E$27,'Games &amp; Picks'!$AT$27=0),10,0)))))</f>
        <v>0</v>
      </c>
      <c r="AB11">
        <f>IF('Games &amp; Picks'!E28="x","",IF($A$11="","",IF(AND('Games &amp; Picks'!$O$28='Games &amp; Picks'!$E$28,'Games &amp; Picks'!$AT$28=1,'Games &amp; Picks'!$O$28='Games &amp; Picks'!$AU$28),20,IF(AND('Games &amp; Picks'!$O$28='Games &amp; Picks'!$E$28,'Games &amp; Picks'!$AT$28=1),10,IF(AND('Games &amp; Picks'!$O$28='Games &amp; Picks'!$E$28,'Games &amp; Picks'!$AT$28=0),10,0)))))</f>
        <v>10</v>
      </c>
      <c r="AC11" s="1">
        <f>IF('Games &amp; Picks'!E29="x","",IF($A$11="","",IF(AND('Games &amp; Picks'!$O$29='Games &amp; Picks'!$E$29,'Games &amp; Picks'!$AT$29=1,'Games &amp; Picks'!$O$29='Games &amp; Picks'!$AU$29),20,IF(AND('Games &amp; Picks'!$O$29='Games &amp; Picks'!$E$29,'Games &amp; Picks'!$AT$29=1),10,IF(AND('Games &amp; Picks'!$O$29='Games &amp; Picks'!$E$29,'Games &amp; Picks'!$AT$29=0),10,0)))))</f>
        <v>10</v>
      </c>
      <c r="AD11" s="1">
        <f>IF('Games &amp; Picks'!E30="x","",IF($A$11="","",IF(AND('Games &amp; Picks'!$O$30='Games &amp; Picks'!$E$30,'Games &amp; Picks'!$AT$30=1,'Games &amp; Picks'!$O$30='Games &amp; Picks'!$AU$30),20,IF(AND('Games &amp; Picks'!$O$30='Games &amp; Picks'!$E$30,'Games &amp; Picks'!$AT$30=1),10,IF(AND('Games &amp; Picks'!$O$30='Games &amp; Picks'!$E$30,'Games &amp; Picks'!$AT$30=0),10,0)))))</f>
        <v>10</v>
      </c>
      <c r="AE11" s="1">
        <f>IF('Games &amp; Picks'!E31="x","",IF($A$11="","",IF(AND('Games &amp; Picks'!$O$31='Games &amp; Picks'!$E$31,'Games &amp; Picks'!$AT$31=1,'Games &amp; Picks'!$O$31='Games &amp; Picks'!$AU$31),10,IF(AND('Games &amp; Picks'!$O$31='Games &amp; Picks'!$E$31,'Games &amp; Picks'!$AT$31=1),5,IF(AND('Games &amp; Picks'!$O$31='Games &amp; Picks'!$E$31,'Games &amp; Picks'!$AT$31=0),5,0)))))</f>
        <v>5</v>
      </c>
      <c r="AF11" s="1">
        <f>IF('Games &amp; Picks'!E32="x","",IF($A$11="","",IF(AND('Games &amp; Picks'!$O$32='Games &amp; Picks'!$E$32,'Games &amp; Picks'!$AT$32=1,'Games &amp; Picks'!$O$32='Games &amp; Picks'!$AU$32),10,IF(AND('Games &amp; Picks'!$O$32='Games &amp; Picks'!$E$32,'Games &amp; Picks'!$AT$32=1),5,IF(AND('Games &amp; Picks'!$O$32='Games &amp; Picks'!$E$32,'Games &amp; Picks'!$AT$32=0),5,0)))))</f>
        <v>5</v>
      </c>
      <c r="AG11" s="22">
        <f>IF('Games &amp; Picks'!E33="x","",IF($A$11="","",IF(AND('Games &amp; Picks'!$O$33='Games &amp; Picks'!$E$33,'Games &amp; Picks'!$AT$33=1,'Games &amp; Picks'!$O$33='Games &amp; Picks'!$AU$33),40,IF(AND('Games &amp; Picks'!$O$33='Games &amp; Picks'!$E$33,'Games &amp; Picks'!$AT$33=1),20,IF(AND('Games &amp; Picks'!$O$33='Games &amp; Picks'!$E$33,'Games &amp; Picks'!$AT$33=0),20,0)))))</f>
        <v>0</v>
      </c>
      <c r="AH11" s="25">
        <v>20</v>
      </c>
      <c r="AI11" s="4">
        <f>IF('Games &amp; Picks'!E33="x","",IF($A$11="","",IF('BCS Bonus'!K$4=2,10,0)))</f>
        <v>0</v>
      </c>
      <c r="AJ11" s="4">
        <f>IF($A$11="","",SUM(B11:AI11))</f>
        <v>135</v>
      </c>
      <c r="AK11" s="80"/>
      <c r="AL11" s="27"/>
    </row>
    <row r="12" spans="1:38">
      <c r="A12" s="41" t="str">
        <f>IF('Games &amp; Picks'!P$1="","",'Games &amp; Picks'!P$1)</f>
        <v>Tom Zehr</v>
      </c>
      <c r="B12" s="1">
        <f>IF('Games &amp; Picks'!E2="x","",IF($A$12="","",IF(AND('Games &amp; Picks'!$P$2='Games &amp; Picks'!$E$2,'Games &amp; Picks'!$AT$2=1,'Games &amp; Picks'!$P$2='Games &amp; Picks'!$AU$2),10,IF(AND('Games &amp; Picks'!$P$2='Games &amp; Picks'!$E$2,'Games &amp; Picks'!$AT$2=1),5,IF(AND('Games &amp; Picks'!$P$2='Games &amp; Picks'!$E$2,'Games &amp; Picks'!$AT$2=0),5,0)))))</f>
        <v>5</v>
      </c>
      <c r="C12" s="27">
        <f>IF('Games &amp; Picks'!E3="x","",IF($A$12="","",IF(AND('Games &amp; Picks'!$P$3='Games &amp; Picks'!$E$3,'Games &amp; Picks'!$AT$3=1,'Games &amp; Picks'!$P$3='Games &amp; Picks'!$AU$3),10,IF(AND('Games &amp; Picks'!$P$3='Games &amp; Picks'!$E$3,'Games &amp; Picks'!$AT$3=1),5,IF(AND('Games &amp; Picks'!$P$3='Games &amp; Picks'!$E$3,'Games &amp; Picks'!$AT$3=0),5,0)))))</f>
        <v>0</v>
      </c>
      <c r="D12" s="27">
        <f>IF('Games &amp; Picks'!E4="x","",IF($A$12="","",IF(AND('Games &amp; Picks'!$P$4='Games &amp; Picks'!$E$4,'Games &amp; Picks'!$AT$4=1,'Games &amp; Picks'!$P$4='Games &amp; Picks'!$AU$4),10,IF(AND('Games &amp; Picks'!$P$4='Games &amp; Picks'!$E$4,'Games &amp; Picks'!$AT$4=1),5,IF(AND('Games &amp; Picks'!$P$4='Games &amp; Picks'!$E$4,'Games &amp; Picks'!$AT$4=0),5,0)))))</f>
        <v>5</v>
      </c>
      <c r="E12" s="27">
        <f>IF('Games &amp; Picks'!E5="x","",IF($A$12="","",IF(AND('Games &amp; Picks'!$P$5='Games &amp; Picks'!$E$5,'Games &amp; Picks'!$AT$5=1,'Games &amp; Picks'!$P$5='Games &amp; Picks'!$AU$5),10,IF(AND('Games &amp; Picks'!$P$5='Games &amp; Picks'!$E$5,'Games &amp; Picks'!$AT$5=1),5,IF(AND('Games &amp; Picks'!$P$5='Games &amp; Picks'!$E$5,'Games &amp; Picks'!$AT$5=0),5,0)))))</f>
        <v>5</v>
      </c>
      <c r="F12" s="1">
        <f>IF('Games &amp; Picks'!E6="x","",IF($A$12="","",IF(AND('Games &amp; Picks'!$P$6='Games &amp; Picks'!$E$6,'Games &amp; Picks'!$AT$6=1,'Games &amp; Picks'!$P$6='Games &amp; Picks'!$AU$6),10,IF(AND('Games &amp; Picks'!$P$6='Games &amp; Picks'!$E$6,'Games &amp; Picks'!$AT$6=1),5,IF(AND('Games &amp; Picks'!$P$6='Games &amp; Picks'!$E$6,'Games &amp; Picks'!$AT$6=0),5,0)))))</f>
        <v>0</v>
      </c>
      <c r="G12" s="1">
        <f>IF('Games &amp; Picks'!E7="x","",IF($A$12="","",IF(AND('Games &amp; Picks'!$P$7='Games &amp; Picks'!$E$7,'Games &amp; Picks'!$AT$7=1,'Games &amp; Picks'!$P$7='Games &amp; Picks'!$AU$7),10,IF(AND('Games &amp; Picks'!$P$7='Games &amp; Picks'!$E$7,'Games &amp; Picks'!$AT$7=1),5,IF(AND('Games &amp; Picks'!$P$7='Games &amp; Picks'!$E$7,'Games &amp; Picks'!$AT$7=0),5,0)))))</f>
        <v>5</v>
      </c>
      <c r="H12" s="1">
        <f>IF('Games &amp; Picks'!E8="x","",IF($A$12="","",IF(AND('Games &amp; Picks'!$P$8='Games &amp; Picks'!$E$8,'Games &amp; Picks'!$AT$8=1,'Games &amp; Picks'!$P$8='Games &amp; Picks'!$AU$8),10,IF(AND('Games &amp; Picks'!$P$8='Games &amp; Picks'!$E$8,'Games &amp; Picks'!$AT$8=1),5,IF(AND('Games &amp; Picks'!$P$8='Games &amp; Picks'!$E$8,'Games &amp; Picks'!$AT$8=0),5,0)))))</f>
        <v>5</v>
      </c>
      <c r="I12" s="1">
        <f>IF('Games &amp; Picks'!E9="x","",IF($A$12="","",IF(AND('Games &amp; Picks'!$P$9='Games &amp; Picks'!$E$9,'Games &amp; Picks'!$AT$9=1,'Games &amp; Picks'!$P$9='Games &amp; Picks'!$AU$9),10,IF(AND('Games &amp; Picks'!$P$9='Games &amp; Picks'!$E$9,'Games &amp; Picks'!$AT$9=1),5,IF(AND('Games &amp; Picks'!$P$9='Games &amp; Picks'!$E$9,'Games &amp; Picks'!$AT$9=0),5,0)))))</f>
        <v>5</v>
      </c>
      <c r="J12" s="1">
        <f>IF('Games &amp; Picks'!E10="x","",IF($A$12="","",IF(AND('Games &amp; Picks'!$P$10='Games &amp; Picks'!$E$10,'Games &amp; Picks'!$AT$10=1,'Games &amp; Picks'!$P$10='Games &amp; Picks'!$AU$10),10,IF(AND('Games &amp; Picks'!$P$10='Games &amp; Picks'!$E$10,'Games &amp; Picks'!$AT$10=1),5,IF(AND('Games &amp; Picks'!$P$10='Games &amp; Picks'!$E$10,'Games &amp; Picks'!$AT$10=0),5,0)))))</f>
        <v>0</v>
      </c>
      <c r="K12" s="1">
        <f>IF('Games &amp; Picks'!E11="x","",IF($A$12="","",IF(AND('Games &amp; Picks'!$P$11='Games &amp; Picks'!$E$11,'Games &amp; Picks'!$AT$11=1,'Games &amp; Picks'!$P$11='Games &amp; Picks'!$AU$11),10,IF(AND('Games &amp; Picks'!$P$11='Games &amp; Picks'!$E$11,'Games &amp; Picks'!$AT$11=1),5,IF(AND('Games &amp; Picks'!$P$11='Games &amp; Picks'!$E$11,'Games &amp; Picks'!$AT$11=0),5,0)))))</f>
        <v>0</v>
      </c>
      <c r="L12" s="1">
        <f>IF('Games &amp; Picks'!E12="x","",IF($A$12="","",IF(AND('Games &amp; Picks'!$P$12='Games &amp; Picks'!$E$12,'Games &amp; Picks'!$AT$12=1,'Games &amp; Picks'!$P$12='Games &amp; Picks'!$AU$12),10,IF(AND('Games &amp; Picks'!$P$12='Games &amp; Picks'!$E$12,'Games &amp; Picks'!$AT$12=1),5,IF(AND('Games &amp; Picks'!$P$12='Games &amp; Picks'!$E$12,'Games &amp; Picks'!$AT$12=0),5,0)))))</f>
        <v>5</v>
      </c>
      <c r="M12" s="1">
        <f>IF('Games &amp; Picks'!E13="x","",IF($A$12="","",IF(AND('Games &amp; Picks'!$P$13='Games &amp; Picks'!$E$13,'Games &amp; Picks'!$AT$13=1,'Games &amp; Picks'!$P$13='Games &amp; Picks'!$AU$13),10,IF(AND('Games &amp; Picks'!$P$13='Games &amp; Picks'!$E$13,'Games &amp; Picks'!$AT$13=1),5,IF(AND('Games &amp; Picks'!$P$13='Games &amp; Picks'!$E$13,'Games &amp; Picks'!$AT$13=0),5,0)))))</f>
        <v>0</v>
      </c>
      <c r="N12" s="1">
        <f>IF('Games &amp; Picks'!E14="x","",IF($A$12="","",IF(AND('Games &amp; Picks'!$P$14='Games &amp; Picks'!$E$14,'Games &amp; Picks'!$AT$14=1,'Games &amp; Picks'!$P$14='Games &amp; Picks'!$AU$14),10,IF(AND('Games &amp; Picks'!$P$14='Games &amp; Picks'!$E$14,'Games &amp; Picks'!$AT$14=1),5,IF(AND('Games &amp; Picks'!$P$14='Games &amp; Picks'!$E$14,'Games &amp; Picks'!$AT$14=0),5,0)))))</f>
        <v>10</v>
      </c>
      <c r="O12" s="1">
        <f>IF('Games &amp; Picks'!E15="x","",IF($A$12="","",IF(AND('Games &amp; Picks'!$P$15='Games &amp; Picks'!$E$15,'Games &amp; Picks'!$AT$15=1,'Games &amp; Picks'!$P$15='Games &amp; Picks'!$AU$15),10,IF(AND('Games &amp; Picks'!$P$15='Games &amp; Picks'!$E$15,'Games &amp; Picks'!$AT$15=1),5,IF(AND('Games &amp; Picks'!$P$15='Games &amp; Picks'!$E$15,'Games &amp; Picks'!$AT$15=0),5,0)))))</f>
        <v>5</v>
      </c>
      <c r="P12" s="1">
        <f>IF('Games &amp; Picks'!E16="x","",IF($A$12="","",IF(AND('Games &amp; Picks'!$P$16='Games &amp; Picks'!$E$16,'Games &amp; Picks'!$AT$16=1,'Games &amp; Picks'!$P$16='Games &amp; Picks'!$AU$16),10,IF(AND('Games &amp; Picks'!$P$16='Games &amp; Picks'!$E$16,'Games &amp; Picks'!$AT$16=1),5,IF(AND('Games &amp; Picks'!$P$16='Games &amp; Picks'!$E$16,'Games &amp; Picks'!$AT$16=0),5,0)))))</f>
        <v>0</v>
      </c>
      <c r="Q12" s="1">
        <f>IF('Games &amp; Picks'!E17="x","",IF($A$12="","",IF(AND('Games &amp; Picks'!$P$17='Games &amp; Picks'!$E$17,'Games &amp; Picks'!$AT$17=1,'Games &amp; Picks'!$P$17='Games &amp; Picks'!$AU$17),10,IF(AND('Games &amp; Picks'!$P$17='Games &amp; Picks'!$E$17,'Games &amp; Picks'!$AT$17=1),5,IF(AND('Games &amp; Picks'!$P$17='Games &amp; Picks'!$E$17,'Games &amp; Picks'!$AT$17=0),5,0)))))</f>
        <v>0</v>
      </c>
      <c r="R12" s="1">
        <f>IF('Games &amp; Picks'!E18="x","",IF($A$12="","",IF(AND('Games &amp; Picks'!$P$18='Games &amp; Picks'!$E$18,'Games &amp; Picks'!$AT$18=1,'Games &amp; Picks'!$P$18='Games &amp; Picks'!$AU$18),10,IF(AND('Games &amp; Picks'!$P$18='Games &amp; Picks'!$E$18,'Games &amp; Picks'!$AT$18=1),5,IF(AND('Games &amp; Picks'!$P$18='Games &amp; Picks'!$E$18,'Games &amp; Picks'!$AT$18=0),5,0)))))</f>
        <v>5</v>
      </c>
      <c r="S12" s="1">
        <f>IF('Games &amp; Picks'!E19="x","",IF($A$12="","",IF(AND('Games &amp; Picks'!$P$19='Games &amp; Picks'!$E$19,'Games &amp; Picks'!$AT$19=1,'Games &amp; Picks'!$P$19='Games &amp; Picks'!$AU$19),10,IF(AND('Games &amp; Picks'!$P$19='Games &amp; Picks'!$E$19,'Games &amp; Picks'!$AT$19=1),5,IF(AND('Games &amp; Picks'!$P$19='Games &amp; Picks'!$E$19,'Games &amp; Picks'!$AT$19=0),5,0)))))</f>
        <v>0</v>
      </c>
      <c r="T12" s="27">
        <f>IF('Games &amp; Picks'!E20="x","",IF($A$12="","",IF(AND('Games &amp; Picks'!$P$20='Games &amp; Picks'!$E$20,'Games &amp; Picks'!$AT$20=1,'Games &amp; Picks'!$P$20='Games &amp; Picks'!$AU$20),10,IF(AND('Games &amp; Picks'!$P$20='Games &amp; Picks'!$E$20,'Games &amp; Picks'!$AT$20=1),5,IF(AND('Games &amp; Picks'!$P$20='Games &amp; Picks'!$E$20,'Games &amp; Picks'!$AT$20=0),5,0)))))</f>
        <v>5</v>
      </c>
      <c r="U12" s="1">
        <f>IF('Games &amp; Picks'!E21="x","",IF($A$12="","",IF(AND('Games &amp; Picks'!$P$21='Games &amp; Picks'!$E$21,'Games &amp; Picks'!$AT$21=1,'Games &amp; Picks'!$P$21='Games &amp; Picks'!$AU$21),10,IF(AND('Games &amp; Picks'!$P$21='Games &amp; Picks'!$E$21,'Games &amp; Picks'!$AT$21=1),5,IF(AND('Games &amp; Picks'!$P$21='Games &amp; Picks'!$E$21,'Games &amp; Picks'!$AT$21=0),5,0)))))</f>
        <v>5</v>
      </c>
      <c r="V12" s="1">
        <f>IF('Games &amp; Picks'!E22="x","",IF($A$12="","",IF(AND('Games &amp; Picks'!$P$22='Games &amp; Picks'!$E$22,'Games &amp; Picks'!$AT$22=1,'Games &amp; Picks'!$P$22='Games &amp; Picks'!$AU$22),10,IF(AND('Games &amp; Picks'!$P$22='Games &amp; Picks'!$E$22,'Games &amp; Picks'!$AT$22=1),5,IF(AND('Games &amp; Picks'!$P$22='Games &amp; Picks'!$E$22,'Games &amp; Picks'!$AT$22=0),5,0)))))</f>
        <v>5</v>
      </c>
      <c r="W12" s="1">
        <f>IF('Games &amp; Picks'!E23="x","",IF($A$12="","",IF(AND('Games &amp; Picks'!$P$23='Games &amp; Picks'!$E$23,'Games &amp; Picks'!$AT$23=1,'Games &amp; Picks'!$P$23='Games &amp; Picks'!$AU$23),10,IF(AND('Games &amp; Picks'!$P$23='Games &amp; Picks'!$E$23,'Games &amp; Picks'!$AT$23=1),5,IF(AND('Games &amp; Picks'!$P$23='Games &amp; Picks'!$E$23,'Games &amp; Picks'!$AT$23=0),5,0)))))</f>
        <v>5</v>
      </c>
      <c r="X12" s="2">
        <f>IF('Games &amp; Picks'!E24="x","",IF($A$12="","",IF(AND('Games &amp; Picks'!$P$24='Games &amp; Picks'!$E$24,'Games &amp; Picks'!$AT$24=1,'Games &amp; Picks'!$P$24='Games &amp; Picks'!$AU$24),10,IF(AND('Games &amp; Picks'!$P$24='Games &amp; Picks'!$E$24,'Games &amp; Picks'!$AT$24=1),5,IF(AND('Games &amp; Picks'!$P$24='Games &amp; Picks'!$E$24,'Games &amp; Picks'!$AT$24=0),5,0)))))</f>
        <v>0</v>
      </c>
      <c r="Y12" s="1">
        <f>IF('Games &amp; Picks'!E25="x","",IF($A$12="","",IF(AND('Games &amp; Picks'!$P$25='Games &amp; Picks'!$E$25,'Games &amp; Picks'!$AT$25=1,'Games &amp; Picks'!$P$25='Games &amp; Picks'!$AU$25),10,IF(AND('Games &amp; Picks'!$P$25='Games &amp; Picks'!$E$25,'Games &amp; Picks'!$AT$25=1),5,IF(AND('Games &amp; Picks'!$P$25='Games &amp; Picks'!$E$25,'Games &amp; Picks'!$AT$25=0),5,0)))))</f>
        <v>5</v>
      </c>
      <c r="Z12" s="1">
        <f>IF('Games &amp; Picks'!E26="x","",IF($A$12="","",IF(AND('Games &amp; Picks'!$P$26='Games &amp; Picks'!$E$26,'Games &amp; Picks'!$AT$26=1,'Games &amp; Picks'!$P$26='Games &amp; Picks'!$AU$26),10,IF(AND('Games &amp; Picks'!$P$26='Games &amp; Picks'!$E$26,'Games &amp; Picks'!$AT$26=1),5,IF(AND('Games &amp; Picks'!$P$26='Games &amp; Picks'!$E$26,'Games &amp; Picks'!$AT$26=0),5,0)))))</f>
        <v>5</v>
      </c>
      <c r="AA12" s="1">
        <f>IF('Games &amp; Picks'!E27="x","",IF($A$12="","",IF(AND('Games &amp; Picks'!$P$27='Games &amp; Picks'!$E$27,'Games &amp; Picks'!$AT$27=1,'Games &amp; Picks'!$P$27='Games &amp; Picks'!$AU$27),20,IF(AND('Games &amp; Picks'!$P$27='Games &amp; Picks'!$E$27,'Games &amp; Picks'!$AT$27=1),10,IF(AND('Games &amp; Picks'!$P$27='Games &amp; Picks'!$E$27,'Games &amp; Picks'!$AT$27=0),10,0)))))</f>
        <v>10</v>
      </c>
      <c r="AB12">
        <f>IF('Games &amp; Picks'!E28="x","",IF($A$12="","",IF(AND('Games &amp; Picks'!$P$28='Games &amp; Picks'!$E$28,'Games &amp; Picks'!$AT$28=1,'Games &amp; Picks'!$P$28='Games &amp; Picks'!$AU$28),20,IF(AND('Games &amp; Picks'!$P$28='Games &amp; Picks'!$E$28,'Games &amp; Picks'!$AT$28=1),10,IF(AND('Games &amp; Picks'!$P$28='Games &amp; Picks'!$E$28,'Games &amp; Picks'!$AT$28=0),10,0)))))</f>
        <v>0</v>
      </c>
      <c r="AC12" s="1">
        <f>IF('Games &amp; Picks'!E29="x","",IF($A$12="","",IF(AND('Games &amp; Picks'!$P$29='Games &amp; Picks'!$E$29,'Games &amp; Picks'!$AT$29=1,'Games &amp; Picks'!$P$29='Games &amp; Picks'!$AU$29),20,IF(AND('Games &amp; Picks'!$P$29='Games &amp; Picks'!$E$29,'Games &amp; Picks'!$AT$29=1),10,IF(AND('Games &amp; Picks'!$P$29='Games &amp; Picks'!$E$29,'Games &amp; Picks'!$AT$29=0),10,0)))))</f>
        <v>0</v>
      </c>
      <c r="AD12" s="1">
        <f>IF('Games &amp; Picks'!E30="x","",IF($A$12="","",IF(AND('Games &amp; Picks'!$P$30='Games &amp; Picks'!$E$30,'Games &amp; Picks'!$AT$30=1,'Games &amp; Picks'!$P$30='Games &amp; Picks'!$AU$30),20,IF(AND('Games &amp; Picks'!$P$30='Games &amp; Picks'!$E$30,'Games &amp; Picks'!$AT$30=1),10,IF(AND('Games &amp; Picks'!$P$30='Games &amp; Picks'!$E$30,'Games &amp; Picks'!$AT$30=0),10,0)))))</f>
        <v>0</v>
      </c>
      <c r="AE12" s="1">
        <f>IF('Games &amp; Picks'!E31="x","",IF($A$12="","",IF(AND('Games &amp; Picks'!$P$31='Games &amp; Picks'!$E$31,'Games &amp; Picks'!$AT$31=1,'Games &amp; Picks'!$P$31='Games &amp; Picks'!$AU$31),10,IF(AND('Games &amp; Picks'!$P$31='Games &amp; Picks'!$E$31,'Games &amp; Picks'!$AT$31=1),5,IF(AND('Games &amp; Picks'!$P$31='Games &amp; Picks'!$E$31,'Games &amp; Picks'!$AT$31=0),5,0)))))</f>
        <v>0</v>
      </c>
      <c r="AF12" s="1">
        <f>IF('Games &amp; Picks'!E32="x","",IF($A$12="","",IF(AND('Games &amp; Picks'!$P$32='Games &amp; Picks'!$E$32,'Games &amp; Picks'!$AT$32=1,'Games &amp; Picks'!$P$32='Games &amp; Picks'!$AU$32),10,IF(AND('Games &amp; Picks'!$P$32='Games &amp; Picks'!$E$32,'Games &amp; Picks'!$AT$32=1),5,IF(AND('Games &amp; Picks'!$P$32='Games &amp; Picks'!$E$32,'Games &amp; Picks'!$AT$32=0),5,0)))))</f>
        <v>5</v>
      </c>
      <c r="AG12" s="22">
        <f>IF('Games &amp; Picks'!E33="x","",IF($A$12="","",IF(AND('Games &amp; Picks'!$P$33='Games &amp; Picks'!$E$33,'Games &amp; Picks'!$AT$33=1,'Games &amp; Picks'!$P$33='Games &amp; Picks'!$AU$33),40,IF(AND('Games &amp; Picks'!$P$33='Games &amp; Picks'!$E$33,'Games &amp; Picks'!$AT$33=1),20,IF(AND('Games &amp; Picks'!$P$33='Games &amp; Picks'!$E$33,'Games &amp; Picks'!$AT$33=0),20,0)))))</f>
        <v>0</v>
      </c>
      <c r="AH12" s="25"/>
      <c r="AI12" s="4">
        <f>IF('Games &amp; Picks'!E33="x","",IF($A$12="","",IF('BCS Bonus'!L$4=2,10,0)))</f>
        <v>0</v>
      </c>
      <c r="AJ12" s="4">
        <f>IF($A$12="","",SUM(B12:AI12))</f>
        <v>100</v>
      </c>
      <c r="AK12" s="80"/>
      <c r="AL12" s="27"/>
    </row>
    <row r="13" spans="1:38">
      <c r="A13" s="41" t="str">
        <f>IF('Games &amp; Picks'!Q$1="","",'Games &amp; Picks'!Q$1)</f>
        <v>Becky Huneck</v>
      </c>
      <c r="B13" s="1">
        <f>IF('Games &amp; Picks'!E2="x","",IF($A$13="","",IF(AND('Games &amp; Picks'!$Q$2='Games &amp; Picks'!$E$2,'Games &amp; Picks'!$AT$2=1,'Games &amp; Picks'!$Q$2='Games &amp; Picks'!$AU$2),10,IF(AND('Games &amp; Picks'!$Q$2='Games &amp; Picks'!$E$2,'Games &amp; Picks'!$AT$2=1),5,IF(AND('Games &amp; Picks'!$Q$2='Games &amp; Picks'!$E$2,'Games &amp; Picks'!$AT$2=0),5,0)))))</f>
        <v>0</v>
      </c>
      <c r="C13" s="27">
        <f>IF('Games &amp; Picks'!E3="x","",IF($A$13="","",IF(AND('Games &amp; Picks'!$Q$3='Games &amp; Picks'!$E$3,'Games &amp; Picks'!$AT$3=1,'Games &amp; Picks'!$Q$3='Games &amp; Picks'!$AU$3),10,IF(AND('Games &amp; Picks'!$Q$3='Games &amp; Picks'!$E$3,'Games &amp; Picks'!$AT$3=1),5,IF(AND('Games &amp; Picks'!$Q$3='Games &amp; Picks'!$E$3,'Games &amp; Picks'!$AT$3=0),5,0)))))</f>
        <v>5</v>
      </c>
      <c r="D13" s="27">
        <f>IF('Games &amp; Picks'!E4="x","",IF($A$13="","",IF(AND('Games &amp; Picks'!$Q$4='Games &amp; Picks'!$E$4,'Games &amp; Picks'!$AT$4=1,'Games &amp; Picks'!$Q$4='Games &amp; Picks'!$AU$4),10,IF(AND('Games &amp; Picks'!$Q$4='Games &amp; Picks'!$E$4,'Games &amp; Picks'!$AT$4=1),5,IF(AND('Games &amp; Picks'!$Q$4='Games &amp; Picks'!$E$4,'Games &amp; Picks'!$AT$4=0),5,0)))))</f>
        <v>5</v>
      </c>
      <c r="E13" s="27">
        <f>IF('Games &amp; Picks'!E5="x","",IF($A$13="","",IF(AND('Games &amp; Picks'!$Q$5='Games &amp; Picks'!$E$5,'Games &amp; Picks'!$AT$5=1,'Games &amp; Picks'!$Q$5='Games &amp; Picks'!$AU$5),10,IF(AND('Games &amp; Picks'!$Q$5='Games &amp; Picks'!$E$5,'Games &amp; Picks'!$AT$5=1),5,IF(AND('Games &amp; Picks'!$Q$5='Games &amp; Picks'!$E$5,'Games &amp; Picks'!$AT$5=0),5,0)))))</f>
        <v>5</v>
      </c>
      <c r="F13" s="1">
        <f>IF('Games &amp; Picks'!E6="x","",IF($A$13="","",IF(AND('Games &amp; Picks'!$Q$6='Games &amp; Picks'!$E$6,'Games &amp; Picks'!$AT$6=1,'Games &amp; Picks'!$Q$6='Games &amp; Picks'!$AU$6),10,IF(AND('Games &amp; Picks'!$Q$6='Games &amp; Picks'!$E$6,'Games &amp; Picks'!$AT$6=1),5,IF(AND('Games &amp; Picks'!$Q$6='Games &amp; Picks'!$E$6,'Games &amp; Picks'!$AT$6=0),5,0)))))</f>
        <v>5</v>
      </c>
      <c r="G13" s="1">
        <f>IF('Games &amp; Picks'!E7="x","",IF($A$13="","",IF(AND('Games &amp; Picks'!$Q$7='Games &amp; Picks'!$E$7,'Games &amp; Picks'!$AT$7=1,'Games &amp; Picks'!$Q$7='Games &amp; Picks'!$AU$7),10,IF(AND('Games &amp; Picks'!$Q$7='Games &amp; Picks'!$E$7,'Games &amp; Picks'!$AT$7=1),5,IF(AND('Games &amp; Picks'!$Q$7='Games &amp; Picks'!$E$7,'Games &amp; Picks'!$AT$7=0),5,0)))))</f>
        <v>0</v>
      </c>
      <c r="H13" s="1">
        <f>IF('Games &amp; Picks'!E8="x","",IF($A$13="","",IF(AND('Games &amp; Picks'!$Q$8='Games &amp; Picks'!$E$8,'Games &amp; Picks'!$AT$8=1,'Games &amp; Picks'!$Q$8='Games &amp; Picks'!$AU$8),10,IF(AND('Games &amp; Picks'!$Q$8='Games &amp; Picks'!$E$8,'Games &amp; Picks'!$AT$8=1),5,IF(AND('Games &amp; Picks'!$Q$8='Games &amp; Picks'!$E$8,'Games &amp; Picks'!$AT$8=0),5,0)))))</f>
        <v>0</v>
      </c>
      <c r="I13" s="1">
        <f>IF('Games &amp; Picks'!E9="x","",IF($A$13="","",IF(AND('Games &amp; Picks'!$Q$9='Games &amp; Picks'!$E$9,'Games &amp; Picks'!$AT$9=1,'Games &amp; Picks'!$Q$9='Games &amp; Picks'!$AU$9),10,IF(AND('Games &amp; Picks'!$Q$9='Games &amp; Picks'!$E$9,'Games &amp; Picks'!$AT$9=1),5,IF(AND('Games &amp; Picks'!$Q$9='Games &amp; Picks'!$E$9,'Games &amp; Picks'!$AT$9=0),5,0)))))</f>
        <v>5</v>
      </c>
      <c r="J13" s="1">
        <f>IF('Games &amp; Picks'!E10="x","",IF($A$13="","",IF(AND('Games &amp; Picks'!$Q$10='Games &amp; Picks'!$E$10,'Games &amp; Picks'!$AT$10=1,'Games &amp; Picks'!$Q$10='Games &amp; Picks'!$AU$10),10,IF(AND('Games &amp; Picks'!$Q$10='Games &amp; Picks'!$E$10,'Games &amp; Picks'!$AT$10=1),5,IF(AND('Games &amp; Picks'!$Q$10='Games &amp; Picks'!$E$10,'Games &amp; Picks'!$AT$10=0),5,0)))))</f>
        <v>0</v>
      </c>
      <c r="K13" s="1">
        <f>IF('Games &amp; Picks'!E11="x","",IF($A$13="","",IF(AND('Games &amp; Picks'!$Q$11='Games &amp; Picks'!$E$11,'Games &amp; Picks'!$AT$11=1,'Games &amp; Picks'!$Q$11='Games &amp; Picks'!$AU$11),10,IF(AND('Games &amp; Picks'!$Q$11='Games &amp; Picks'!$E$11,'Games &amp; Picks'!$AT$11=1),5,IF(AND('Games &amp; Picks'!$Q$11='Games &amp; Picks'!$E$11,'Games &amp; Picks'!$AT$11=0),5,0)))))</f>
        <v>0</v>
      </c>
      <c r="L13" s="1">
        <f>IF('Games &amp; Picks'!E12="x","",IF($A$13="","",IF(AND('Games &amp; Picks'!$Q$12='Games &amp; Picks'!$E$12,'Games &amp; Picks'!$AT$12=1,'Games &amp; Picks'!$Q$12='Games &amp; Picks'!$AU$12),10,IF(AND('Games &amp; Picks'!$Q$12='Games &amp; Picks'!$E$12,'Games &amp; Picks'!$AT$12=1),5,IF(AND('Games &amp; Picks'!$Q$12='Games &amp; Picks'!$E$12,'Games &amp; Picks'!$AT$12=0),5,0)))))</f>
        <v>0</v>
      </c>
      <c r="M13" s="1">
        <f>IF('Games &amp; Picks'!E13="x","",IF($A$13="","",IF(AND('Games &amp; Picks'!$Q$13='Games &amp; Picks'!$E$13,'Games &amp; Picks'!$AT$13=1,'Games &amp; Picks'!$Q$13='Games &amp; Picks'!$AU$13),10,IF(AND('Games &amp; Picks'!$Q$13='Games &amp; Picks'!$E$13,'Games &amp; Picks'!$AT$13=1),5,IF(AND('Games &amp; Picks'!$Q$13='Games &amp; Picks'!$E$13,'Games &amp; Picks'!$AT$13=0),5,0)))))</f>
        <v>5</v>
      </c>
      <c r="N13" s="1">
        <f>IF('Games &amp; Picks'!E14="x","",IF($A$13="","",IF(AND('Games &amp; Picks'!$Q$14='Games &amp; Picks'!$E$14,'Games &amp; Picks'!$AT$14=1,'Games &amp; Picks'!$Q$14='Games &amp; Picks'!$AU$14),10,IF(AND('Games &amp; Picks'!$Q$14='Games &amp; Picks'!$E$14,'Games &amp; Picks'!$AT$14=1),5,IF(AND('Games &amp; Picks'!$Q$14='Games &amp; Picks'!$E$14,'Games &amp; Picks'!$AT$14=0),5,0)))))</f>
        <v>0</v>
      </c>
      <c r="O13" s="1">
        <f>IF('Games &amp; Picks'!E15="x","",IF($A$13="","",IF(AND('Games &amp; Picks'!$Q$15='Games &amp; Picks'!$E$15,'Games &amp; Picks'!$AT$15=1,'Games &amp; Picks'!$Q$15='Games &amp; Picks'!$AU$15),10,IF(AND('Games &amp; Picks'!$Q$15='Games &amp; Picks'!$E$15,'Games &amp; Picks'!$AT$15=1),5,IF(AND('Games &amp; Picks'!$Q$15='Games &amp; Picks'!$E$15,'Games &amp; Picks'!$AT$15=0),5,0)))))</f>
        <v>0</v>
      </c>
      <c r="P13" s="1">
        <f>IF('Games &amp; Picks'!E16="x","",IF($A$13="","",IF(AND('Games &amp; Picks'!$Q$16='Games &amp; Picks'!$E$16,'Games &amp; Picks'!$AT$16=1,'Games &amp; Picks'!$Q$16='Games &amp; Picks'!$AU$16),10,IF(AND('Games &amp; Picks'!$Q$16='Games &amp; Picks'!$E$16,'Games &amp; Picks'!$AT$16=1),5,IF(AND('Games &amp; Picks'!$Q$16='Games &amp; Picks'!$E$16,'Games &amp; Picks'!$AT$16=0),5,0)))))</f>
        <v>0</v>
      </c>
      <c r="Q13" s="1">
        <f>IF('Games &amp; Picks'!E17="x","",IF($A$13="","",IF(AND('Games &amp; Picks'!$Q$17='Games &amp; Picks'!$E$17,'Games &amp; Picks'!$AT$17=1,'Games &amp; Picks'!$Q$17='Games &amp; Picks'!$AU$17),10,IF(AND('Games &amp; Picks'!$Q$17='Games &amp; Picks'!$E$17,'Games &amp; Picks'!$AT$17=1),5,IF(AND('Games &amp; Picks'!$Q$17='Games &amp; Picks'!$E$17,'Games &amp; Picks'!$AT$17=0),5,0)))))</f>
        <v>0</v>
      </c>
      <c r="R13" s="1">
        <f>IF('Games &amp; Picks'!E18="x","",IF($A$13="","",IF(AND('Games &amp; Picks'!$Q$18='Games &amp; Picks'!$E$18,'Games &amp; Picks'!$AT$18=1,'Games &amp; Picks'!$Q$18='Games &amp; Picks'!$AU$18),10,IF(AND('Games &amp; Picks'!$Q$18='Games &amp; Picks'!$E$18,'Games &amp; Picks'!$AT$18=1),5,IF(AND('Games &amp; Picks'!$Q$18='Games &amp; Picks'!$E$18,'Games &amp; Picks'!$AT$18=0),5,0)))))</f>
        <v>5</v>
      </c>
      <c r="S13" s="1">
        <f>IF('Games &amp; Picks'!E19="x","",IF($A$13="","",IF(AND('Games &amp; Picks'!$Q$19='Games &amp; Picks'!$E$19,'Games &amp; Picks'!$AT$19=1,'Games &amp; Picks'!$Q$19='Games &amp; Picks'!$AU$19),10,IF(AND('Games &amp; Picks'!$Q$19='Games &amp; Picks'!$E$19,'Games &amp; Picks'!$AT$19=1),5,IF(AND('Games &amp; Picks'!$Q$19='Games &amp; Picks'!$E$19,'Games &amp; Picks'!$AT$19=0),5,0)))))</f>
        <v>0</v>
      </c>
      <c r="T13" s="27">
        <f>IF('Games &amp; Picks'!E20="x","",IF($A$13="","",IF(AND('Games &amp; Picks'!$Q$20='Games &amp; Picks'!$E$20,'Games &amp; Picks'!$AT$20=1,'Games &amp; Picks'!$Q$20='Games &amp; Picks'!$AU$20),10,IF(AND('Games &amp; Picks'!$Q$20='Games &amp; Picks'!$E$20,'Games &amp; Picks'!$AT$20=1),5,IF(AND('Games &amp; Picks'!$Q$20='Games &amp; Picks'!$E$20,'Games &amp; Picks'!$AT$20=0),5,0)))))</f>
        <v>5</v>
      </c>
      <c r="U13" s="1">
        <f>IF('Games &amp; Picks'!E21="x","",IF($A$13="","",IF(AND('Games &amp; Picks'!$Q$21='Games &amp; Picks'!$E$21,'Games &amp; Picks'!$AT$21=1,'Games &amp; Picks'!$Q$21='Games &amp; Picks'!$AU$21),10,IF(AND('Games &amp; Picks'!$Q$21='Games &amp; Picks'!$E$21,'Games &amp; Picks'!$AT$21=1),5,IF(AND('Games &amp; Picks'!$Q$21='Games &amp; Picks'!$E$21,'Games &amp; Picks'!$AT$21=0),5,0)))))</f>
        <v>0</v>
      </c>
      <c r="V13" s="1">
        <f>IF('Games &amp; Picks'!E22="x","",IF($A$13="","",IF(AND('Games &amp; Picks'!$Q$22='Games &amp; Picks'!$E$22,'Games &amp; Picks'!$AT$22=1,'Games &amp; Picks'!$Q$22='Games &amp; Picks'!$AU$22),10,IF(AND('Games &amp; Picks'!$Q$22='Games &amp; Picks'!$E$22,'Games &amp; Picks'!$AT$22=1),5,IF(AND('Games &amp; Picks'!$Q$22='Games &amp; Picks'!$E$22,'Games &amp; Picks'!$AT$22=0),5,0)))))</f>
        <v>5</v>
      </c>
      <c r="W13" s="1">
        <f>IF('Games &amp; Picks'!E23="x","",IF($A$13="","",IF(AND('Games &amp; Picks'!$Q$23='Games &amp; Picks'!$E$23,'Games &amp; Picks'!$AT$23=1,'Games &amp; Picks'!$Q$23='Games &amp; Picks'!$AU$23),10,IF(AND('Games &amp; Picks'!$Q$23='Games &amp; Picks'!$E$23,'Games &amp; Picks'!$AT$23=1),5,IF(AND('Games &amp; Picks'!$Q$23='Games &amp; Picks'!$E$23,'Games &amp; Picks'!$AT$23=0),5,0)))))</f>
        <v>5</v>
      </c>
      <c r="X13" s="2">
        <f>IF('Games &amp; Picks'!E24="x","",IF($A$13="","",IF(AND('Games &amp; Picks'!$Q$24='Games &amp; Picks'!$E$24,'Games &amp; Picks'!$AT$24=1,'Games &amp; Picks'!$Q$24='Games &amp; Picks'!$AU$24),10,IF(AND('Games &amp; Picks'!$Q$24='Games &amp; Picks'!$E$24,'Games &amp; Picks'!$AT$24=1),5,IF(AND('Games &amp; Picks'!$Q$24='Games &amp; Picks'!$E$24,'Games &amp; Picks'!$AT$24=0),5,0)))))</f>
        <v>5</v>
      </c>
      <c r="Y13" s="1">
        <f>IF('Games &amp; Picks'!E25="x","",IF($A$13="","",IF(AND('Games &amp; Picks'!$Q$25='Games &amp; Picks'!$E$25,'Games &amp; Picks'!$AT$25=1,'Games &amp; Picks'!$Q$25='Games &amp; Picks'!$AU$25),10,IF(AND('Games &amp; Picks'!$Q$25='Games &amp; Picks'!$E$25,'Games &amp; Picks'!$AT$25=1),5,IF(AND('Games &amp; Picks'!$Q$25='Games &amp; Picks'!$E$25,'Games &amp; Picks'!$AT$25=0),5,0)))))</f>
        <v>0</v>
      </c>
      <c r="Z13" s="1">
        <f>IF('Games &amp; Picks'!E26="x","",IF($A$13="","",IF(AND('Games &amp; Picks'!$Q$26='Games &amp; Picks'!$E$26,'Games &amp; Picks'!$AT$26=1,'Games &amp; Picks'!$Q$26='Games &amp; Picks'!$AU$26),10,IF(AND('Games &amp; Picks'!$Q$26='Games &amp; Picks'!$E$26,'Games &amp; Picks'!$AT$26=1),5,IF(AND('Games &amp; Picks'!$Q$26='Games &amp; Picks'!$E$26,'Games &amp; Picks'!$AT$26=0),5,0)))))</f>
        <v>5</v>
      </c>
      <c r="AA13" s="1">
        <f>IF('Games &amp; Picks'!E27="x","",IF($A$13="","",IF(AND('Games &amp; Picks'!$Q$27='Games &amp; Picks'!$E$27,'Games &amp; Picks'!$AT$27=1,'Games &amp; Picks'!$Q$27='Games &amp; Picks'!$AU$27),20,IF(AND('Games &amp; Picks'!$Q$27='Games &amp; Picks'!$E$27,'Games &amp; Picks'!$AT$27=1),10,IF(AND('Games &amp; Picks'!$Q$27='Games &amp; Picks'!$E$27,'Games &amp; Picks'!$AT$27=0),10,0)))))</f>
        <v>10</v>
      </c>
      <c r="AB13">
        <f>IF('Games &amp; Picks'!E28="x","",IF($A$13="","",IF(AND('Games &amp; Picks'!$Q$28='Games &amp; Picks'!$E$28,'Games &amp; Picks'!$AT$28=1,'Games &amp; Picks'!$Q$28='Games &amp; Picks'!$AU$28),20,IF(AND('Games &amp; Picks'!$Q$28='Games &amp; Picks'!$E$28,'Games &amp; Picks'!$AT$28=1),10,IF(AND('Games &amp; Picks'!$Q$28='Games &amp; Picks'!$E$28,'Games &amp; Picks'!$AT$28=0),10,0)))))</f>
        <v>10</v>
      </c>
      <c r="AC13" s="1">
        <f>IF('Games &amp; Picks'!E29="x","",IF($A$13="","",IF(AND('Games &amp; Picks'!$Q$29='Games &amp; Picks'!$E$29,'Games &amp; Picks'!$AT$29=1,'Games &amp; Picks'!$Q$29='Games &amp; Picks'!$AU$29),20,IF(AND('Games &amp; Picks'!$Q$29='Games &amp; Picks'!$E$29,'Games &amp; Picks'!$AT$29=1),10,IF(AND('Games &amp; Picks'!$Q$29='Games &amp; Picks'!$E$29,'Games &amp; Picks'!$AT$29=0),10,0)))))</f>
        <v>0</v>
      </c>
      <c r="AD13" s="1">
        <f>IF('Games &amp; Picks'!E30="x","",IF($A$13="","",IF(AND('Games &amp; Picks'!$Q$30='Games &amp; Picks'!$E$30,'Games &amp; Picks'!$AT$30=1,'Games &amp; Picks'!$Q$30='Games &amp; Picks'!$AU$30),20,IF(AND('Games &amp; Picks'!$Q$30='Games &amp; Picks'!$E$30,'Games &amp; Picks'!$AT$30=1),10,IF(AND('Games &amp; Picks'!$Q$30='Games &amp; Picks'!$E$30,'Games &amp; Picks'!$AT$30=0),10,0)))))</f>
        <v>10</v>
      </c>
      <c r="AE13" s="1">
        <f>IF('Games &amp; Picks'!E31="x","",IF($A$13="","",IF(AND('Games &amp; Picks'!$Q$31='Games &amp; Picks'!$E$31,'Games &amp; Picks'!$AT$31=1,'Games &amp; Picks'!$Q$31='Games &amp; Picks'!$AU$31),10,IF(AND('Games &amp; Picks'!$Q$31='Games &amp; Picks'!$E$31,'Games &amp; Picks'!$AT$31=1),5,IF(AND('Games &amp; Picks'!$Q$31='Games &amp; Picks'!$E$31,'Games &amp; Picks'!$AT$31=0),5,0)))))</f>
        <v>5</v>
      </c>
      <c r="AF13" s="1">
        <f>IF('Games &amp; Picks'!E32="x","",IF($A$13="","",IF(AND('Games &amp; Picks'!$Q$32='Games &amp; Picks'!$E$32,'Games &amp; Picks'!$AT$32=1,'Games &amp; Picks'!$Q$32='Games &amp; Picks'!$AU$32),10,IF(AND('Games &amp; Picks'!$Q$32='Games &amp; Picks'!$E$32,'Games &amp; Picks'!$AT$32=1),5,IF(AND('Games &amp; Picks'!$Q$32='Games &amp; Picks'!$E$32,'Games &amp; Picks'!$AT$32=0),5,0)))))</f>
        <v>0</v>
      </c>
      <c r="AG13" s="22">
        <f>IF('Games &amp; Picks'!E33="x","",IF($A$13="","",IF(AND('Games &amp; Picks'!$Q$33='Games &amp; Picks'!$E$33,'Games &amp; Picks'!$AT$33=1,'Games &amp; Picks'!$Q$33='Games &amp; Picks'!$AU$33),40,IF(AND('Games &amp; Picks'!$Q$33='Games &amp; Picks'!$E$33,'Games &amp; Picks'!$AT$33=1),20,IF(AND('Games &amp; Picks'!$Q$33='Games &amp; Picks'!$E$33,'Games &amp; Picks'!$AT$33=0),20,0)))))</f>
        <v>40</v>
      </c>
      <c r="AH13" s="25"/>
      <c r="AI13" s="4">
        <f>IF('Games &amp; Picks'!E33="x","",IF($A$13="","",IF('BCS Bonus'!M$4=2,10,0)))</f>
        <v>0</v>
      </c>
      <c r="AJ13" s="4">
        <f>IF($A$13="","",SUM(B13:AI13))</f>
        <v>135</v>
      </c>
      <c r="AK13" s="80"/>
      <c r="AL13" s="27"/>
    </row>
    <row r="14" spans="1:38">
      <c r="A14" s="41" t="str">
        <f>IF('Games &amp; Picks'!R$1="","",'Games &amp; Picks'!R$1)</f>
        <v>Andrew Blackburn</v>
      </c>
      <c r="B14" s="1">
        <f>IF('Games &amp; Picks'!E2="x","",IF($A$14="","",IF(AND('Games &amp; Picks'!$R$2='Games &amp; Picks'!$E$2,'Games &amp; Picks'!$AT$2=1,'Games &amp; Picks'!$R$2='Games &amp; Picks'!$AU$2),10,IF(AND('Games &amp; Picks'!$R$2='Games &amp; Picks'!$E$2,'Games &amp; Picks'!$AT$2=1),5,IF(AND('Games &amp; Picks'!$R$2='Games &amp; Picks'!$E$2,'Games &amp; Picks'!$AT$2=0),5,0)))))</f>
        <v>5</v>
      </c>
      <c r="C14" s="27">
        <f>IF('Games &amp; Picks'!E3="x","",IF($A$14="","",IF(AND('Games &amp; Picks'!$R$3='Games &amp; Picks'!$E$3,'Games &amp; Picks'!$AT$3=1,'Games &amp; Picks'!$R$3='Games &amp; Picks'!$AU$3),10,IF(AND('Games &amp; Picks'!$R$3='Games &amp; Picks'!$E$3,'Games &amp; Picks'!$AT$3=1),5,IF(AND('Games &amp; Picks'!$R$3='Games &amp; Picks'!$E$3,'Games &amp; Picks'!$AT$3=0),5,0)))))</f>
        <v>5</v>
      </c>
      <c r="D14" s="27">
        <f>IF('Games &amp; Picks'!E4="x","",IF($A$14="","",IF(AND('Games &amp; Picks'!$R$4='Games &amp; Picks'!$E$4,'Games &amp; Picks'!$AT$4=1,'Games &amp; Picks'!$R$4='Games &amp; Picks'!$AU$4),10,IF(AND('Games &amp; Picks'!$R$4='Games &amp; Picks'!$E$4,'Games &amp; Picks'!$AT$4=1),5,IF(AND('Games &amp; Picks'!$R$4='Games &amp; Picks'!$E$4,'Games &amp; Picks'!$AT$4=0),5,0)))))</f>
        <v>0</v>
      </c>
      <c r="E14" s="27">
        <f>IF('Games &amp; Picks'!E5="x","",IF($A$14="","",IF(AND('Games &amp; Picks'!$R$5='Games &amp; Picks'!$E$5,'Games &amp; Picks'!$AT$5=1,'Games &amp; Picks'!$R$5='Games &amp; Picks'!$AU$5),10,IF(AND('Games &amp; Picks'!$R$5='Games &amp; Picks'!$E$5,'Games &amp; Picks'!$AT$5=1),5,IF(AND('Games &amp; Picks'!$R$5='Games &amp; Picks'!$E$5,'Games &amp; Picks'!$AT$5=0),5,0)))))</f>
        <v>5</v>
      </c>
      <c r="F14" s="1">
        <f>IF('Games &amp; Picks'!E6="x","",IF($A$14="","",IF(AND('Games &amp; Picks'!$R$6='Games &amp; Picks'!$E$6,'Games &amp; Picks'!$AT$6=1,'Games &amp; Picks'!$R$6='Games &amp; Picks'!$AU$6),10,IF(AND('Games &amp; Picks'!$R$6='Games &amp; Picks'!$E$6,'Games &amp; Picks'!$AT$6=1),5,IF(AND('Games &amp; Picks'!$R$6='Games &amp; Picks'!$E$6,'Games &amp; Picks'!$AT$6=0),5,0)))))</f>
        <v>0</v>
      </c>
      <c r="G14" s="1">
        <f>IF('Games &amp; Picks'!E7="x","",IF($A$14="","",IF(AND('Games &amp; Picks'!$R$7='Games &amp; Picks'!$E$7,'Games &amp; Picks'!$AT$7=1,'Games &amp; Picks'!$R$7='Games &amp; Picks'!$AU$7),10,IF(AND('Games &amp; Picks'!$R$7='Games &amp; Picks'!$E$7,'Games &amp; Picks'!$AT$7=1),5,IF(AND('Games &amp; Picks'!$R$7='Games &amp; Picks'!$E$7,'Games &amp; Picks'!$AT$7=0),5,0)))))</f>
        <v>0</v>
      </c>
      <c r="H14" s="1">
        <f>IF('Games &amp; Picks'!E8="x","",IF($A$14="","",IF(AND('Games &amp; Picks'!$R$8='Games &amp; Picks'!$E$8,'Games &amp; Picks'!$AT$8=1,'Games &amp; Picks'!$R$8='Games &amp; Picks'!$AU$8),10,IF(AND('Games &amp; Picks'!$R$8='Games &amp; Picks'!$E$8,'Games &amp; Picks'!$AT$8=1),5,IF(AND('Games &amp; Picks'!$R$8='Games &amp; Picks'!$E$8,'Games &amp; Picks'!$AT$8=0),5,0)))))</f>
        <v>5</v>
      </c>
      <c r="I14" s="1">
        <f>IF('Games &amp; Picks'!E9="x","",IF($A$14="","",IF(AND('Games &amp; Picks'!$R$9='Games &amp; Picks'!$E$9,'Games &amp; Picks'!$AT$9=1,'Games &amp; Picks'!$R$9='Games &amp; Picks'!$AU$9),10,IF(AND('Games &amp; Picks'!$R$9='Games &amp; Picks'!$E$9,'Games &amp; Picks'!$AT$9=1),5,IF(AND('Games &amp; Picks'!$R$9='Games &amp; Picks'!$E$9,'Games &amp; Picks'!$AT$9=0),5,0)))))</f>
        <v>5</v>
      </c>
      <c r="J14" s="1">
        <f>IF('Games &amp; Picks'!E10="x","",IF($A$14="","",IF(AND('Games &amp; Picks'!$R$10='Games &amp; Picks'!$E$10,'Games &amp; Picks'!$AT$10=1,'Games &amp; Picks'!$R$10='Games &amp; Picks'!$AU$10),10,IF(AND('Games &amp; Picks'!$R$10='Games &amp; Picks'!$E$10,'Games &amp; Picks'!$AT$10=1),5,IF(AND('Games &amp; Picks'!$R$10='Games &amp; Picks'!$E$10,'Games &amp; Picks'!$AT$10=0),5,0)))))</f>
        <v>0</v>
      </c>
      <c r="K14" s="1">
        <f>IF('Games &amp; Picks'!E11="x","",IF($A$14="","",IF(AND('Games &amp; Picks'!$R$11='Games &amp; Picks'!$E$11,'Games &amp; Picks'!$AT$11=1,'Games &amp; Picks'!$R$11='Games &amp; Picks'!$AU$11),10,IF(AND('Games &amp; Picks'!$R$11='Games &amp; Picks'!$E$11,'Games &amp; Picks'!$AT$11=1),5,IF(AND('Games &amp; Picks'!$R$11='Games &amp; Picks'!$E$11,'Games &amp; Picks'!$AT$11=0),5,0)))))</f>
        <v>0</v>
      </c>
      <c r="L14" s="1">
        <f>IF('Games &amp; Picks'!E12="x","",IF($A$14="","",IF(AND('Games &amp; Picks'!$R$12='Games &amp; Picks'!$E$12,'Games &amp; Picks'!$AT$12=1,'Games &amp; Picks'!$R$12='Games &amp; Picks'!$AU$12),10,IF(AND('Games &amp; Picks'!$R$12='Games &amp; Picks'!$E$12,'Games &amp; Picks'!$AT$12=1),5,IF(AND('Games &amp; Picks'!$R$12='Games &amp; Picks'!$E$12,'Games &amp; Picks'!$AT$12=0),5,0)))))</f>
        <v>0</v>
      </c>
      <c r="M14" s="1">
        <f>IF('Games &amp; Picks'!E13="x","",IF($A$14="","",IF(AND('Games &amp; Picks'!$R$13='Games &amp; Picks'!$E$13,'Games &amp; Picks'!$AT$13=1,'Games &amp; Picks'!$R$13='Games &amp; Picks'!$AU$13),10,IF(AND('Games &amp; Picks'!$R$13='Games &amp; Picks'!$E$13,'Games &amp; Picks'!$AT$13=1),5,IF(AND('Games &amp; Picks'!$R$13='Games &amp; Picks'!$E$13,'Games &amp; Picks'!$AT$13=0),5,0)))))</f>
        <v>0</v>
      </c>
      <c r="N14" s="1">
        <f>IF('Games &amp; Picks'!E14="x","",IF($A$14="","",IF(AND('Games &amp; Picks'!$R$14='Games &amp; Picks'!$E$14,'Games &amp; Picks'!$AT$14=1,'Games &amp; Picks'!$R$14='Games &amp; Picks'!$AU$14),10,IF(AND('Games &amp; Picks'!$R$14='Games &amp; Picks'!$E$14,'Games &amp; Picks'!$AT$14=1),5,IF(AND('Games &amp; Picks'!$R$14='Games &amp; Picks'!$E$14,'Games &amp; Picks'!$AT$14=0),5,0)))))</f>
        <v>0</v>
      </c>
      <c r="O14" s="1">
        <f>IF('Games &amp; Picks'!E15="x","",IF($A$14="","",IF(AND('Games &amp; Picks'!$R$15='Games &amp; Picks'!$E$15,'Games &amp; Picks'!$AT$15=1,'Games &amp; Picks'!$R$15='Games &amp; Picks'!$AU$15),10,IF(AND('Games &amp; Picks'!$R$15='Games &amp; Picks'!$E$15,'Games &amp; Picks'!$AT$15=1),5,IF(AND('Games &amp; Picks'!$R$15='Games &amp; Picks'!$E$15,'Games &amp; Picks'!$AT$15=0),5,0)))))</f>
        <v>5</v>
      </c>
      <c r="P14" s="1">
        <f>IF('Games &amp; Picks'!E16="x","",IF($A$14="","",IF(AND('Games &amp; Picks'!$R$16='Games &amp; Picks'!$E$16,'Games &amp; Picks'!$AT$16=1,'Games &amp; Picks'!$R$16='Games &amp; Picks'!$AU$16),10,IF(AND('Games &amp; Picks'!$R$16='Games &amp; Picks'!$E$16,'Games &amp; Picks'!$AT$16=1),5,IF(AND('Games &amp; Picks'!$R$16='Games &amp; Picks'!$E$16,'Games &amp; Picks'!$AT$16=0),5,0)))))</f>
        <v>5</v>
      </c>
      <c r="Q14" s="1">
        <f>IF('Games &amp; Picks'!E17="x","",IF($A$14="","",IF(AND('Games &amp; Picks'!$R$17='Games &amp; Picks'!$E$17,'Games &amp; Picks'!$AT$17=1,'Games &amp; Picks'!$R$17='Games &amp; Picks'!$AU$17),10,IF(AND('Games &amp; Picks'!$R$17='Games &amp; Picks'!$E$17,'Games &amp; Picks'!$AT$17=1),5,IF(AND('Games &amp; Picks'!$R$17='Games &amp; Picks'!$E$17,'Games &amp; Picks'!$AT$17=0),5,0)))))</f>
        <v>5</v>
      </c>
      <c r="R14" s="1">
        <f>IF('Games &amp; Picks'!E18="x","",IF($A$14="","",IF(AND('Games &amp; Picks'!$R$18='Games &amp; Picks'!$E$18,'Games &amp; Picks'!$AT$18=1,'Games &amp; Picks'!$R$18='Games &amp; Picks'!$AU$18),10,IF(AND('Games &amp; Picks'!$R$18='Games &amp; Picks'!$E$18,'Games &amp; Picks'!$AT$18=1),5,IF(AND('Games &amp; Picks'!$R$18='Games &amp; Picks'!$E$18,'Games &amp; Picks'!$AT$18=0),5,0)))))</f>
        <v>5</v>
      </c>
      <c r="S14" s="1">
        <f>IF('Games &amp; Picks'!E19="x","",IF($A$14="","",IF(AND('Games &amp; Picks'!$R$19='Games &amp; Picks'!$E$19,'Games &amp; Picks'!$AT$19=1,'Games &amp; Picks'!$R$19='Games &amp; Picks'!$AU$19),10,IF(AND('Games &amp; Picks'!$R$19='Games &amp; Picks'!$E$19,'Games &amp; Picks'!$AT$19=1),5,IF(AND('Games &amp; Picks'!$R$19='Games &amp; Picks'!$E$19,'Games &amp; Picks'!$AT$19=0),5,0)))))</f>
        <v>5</v>
      </c>
      <c r="T14" s="27">
        <f>IF('Games &amp; Picks'!E20="x","",IF($A$14="","",IF(AND('Games &amp; Picks'!$R$20='Games &amp; Picks'!$E$20,'Games &amp; Picks'!$AT$20=1,'Games &amp; Picks'!$R$20='Games &amp; Picks'!$AU$20),10,IF(AND('Games &amp; Picks'!$R$20='Games &amp; Picks'!$E$20,'Games &amp; Picks'!$AT$20=1),5,IF(AND('Games &amp; Picks'!$R$20='Games &amp; Picks'!$E$20,'Games &amp; Picks'!$AT$20=0),5,0)))))</f>
        <v>5</v>
      </c>
      <c r="U14" s="1">
        <f>IF('Games &amp; Picks'!E21="x","",IF($A$14="","",IF(AND('Games &amp; Picks'!$R$21='Games &amp; Picks'!$E$21,'Games &amp; Picks'!$AT$21=1,'Games &amp; Picks'!$R$21='Games &amp; Picks'!$AU$21),10,IF(AND('Games &amp; Picks'!$R$21='Games &amp; Picks'!$E$21,'Games &amp; Picks'!$AT$21=1),5,IF(AND('Games &amp; Picks'!$R$21='Games &amp; Picks'!$E$21,'Games &amp; Picks'!$AT$21=0),5,0)))))</f>
        <v>0</v>
      </c>
      <c r="V14" s="1">
        <f>IF('Games &amp; Picks'!E22="x","",IF($A$14="","",IF(AND('Games &amp; Picks'!$R$22='Games &amp; Picks'!$E$22,'Games &amp; Picks'!$AT$22=1,'Games &amp; Picks'!$R$22='Games &amp; Picks'!$AU$22),10,IF(AND('Games &amp; Picks'!$R$22='Games &amp; Picks'!$E$22,'Games &amp; Picks'!$AT$22=1),5,IF(AND('Games &amp; Picks'!$R$22='Games &amp; Picks'!$E$22,'Games &amp; Picks'!$AT$22=0),5,0)))))</f>
        <v>5</v>
      </c>
      <c r="W14" s="1">
        <f>IF('Games &amp; Picks'!E23="x","",IF($A$14="","",IF(AND('Games &amp; Picks'!$R$23='Games &amp; Picks'!$E$23,'Games &amp; Picks'!$AT$23=1,'Games &amp; Picks'!$R$23='Games &amp; Picks'!$AU$23),10,IF(AND('Games &amp; Picks'!$R$23='Games &amp; Picks'!$E$23,'Games &amp; Picks'!$AT$23=1),5,IF(AND('Games &amp; Picks'!$R$23='Games &amp; Picks'!$E$23,'Games &amp; Picks'!$AT$23=0),5,0)))))</f>
        <v>0</v>
      </c>
      <c r="X14" s="2">
        <f>IF('Games &amp; Picks'!E24="x","",IF($A$14="","",IF(AND('Games &amp; Picks'!$R$24='Games &amp; Picks'!$E$24,'Games &amp; Picks'!$AT$24=1,'Games &amp; Picks'!$R$24='Games &amp; Picks'!$AU$24),10,IF(AND('Games &amp; Picks'!$R$24='Games &amp; Picks'!$E$24,'Games &amp; Picks'!$AT$24=1),5,IF(AND('Games &amp; Picks'!$R$24='Games &amp; Picks'!$E$24,'Games &amp; Picks'!$AT$24=0),5,0)))))</f>
        <v>5</v>
      </c>
      <c r="Y14" s="1">
        <f>IF('Games &amp; Picks'!E25="x","",IF($A$14="","",IF(AND('Games &amp; Picks'!$R$25='Games &amp; Picks'!$E$25,'Games &amp; Picks'!$AT$25=1,'Games &amp; Picks'!$R$25='Games &amp; Picks'!$AU$25),10,IF(AND('Games &amp; Picks'!$R$25='Games &amp; Picks'!$E$25,'Games &amp; Picks'!$AT$25=1),5,IF(AND('Games &amp; Picks'!$R$25='Games &amp; Picks'!$E$25,'Games &amp; Picks'!$AT$25=0),5,0)))))</f>
        <v>5</v>
      </c>
      <c r="Z14" s="1">
        <f>IF('Games &amp; Picks'!E26="x","",IF($A$14="","",IF(AND('Games &amp; Picks'!$R$26='Games &amp; Picks'!$E$26,'Games &amp; Picks'!$AT$26=1,'Games &amp; Picks'!$R$26='Games &amp; Picks'!$AU$26),10,IF(AND('Games &amp; Picks'!$R$26='Games &amp; Picks'!$E$26,'Games &amp; Picks'!$AT$26=1),5,IF(AND('Games &amp; Picks'!$R$26='Games &amp; Picks'!$E$26,'Games &amp; Picks'!$AT$26=0),5,0)))))</f>
        <v>5</v>
      </c>
      <c r="AA14" s="1">
        <f>IF('Games &amp; Picks'!E27="x","",IF($A$14="","",IF(AND('Games &amp; Picks'!$R$27='Games &amp; Picks'!$E$27,'Games &amp; Picks'!$AT$27=1,'Games &amp; Picks'!$R$27='Games &amp; Picks'!$AU$27),20,IF(AND('Games &amp; Picks'!$R$27='Games &amp; Picks'!$E$27,'Games &amp; Picks'!$AT$27=1),10,IF(AND('Games &amp; Picks'!$R$27='Games &amp; Picks'!$E$27,'Games &amp; Picks'!$AT$27=0),10,0)))))</f>
        <v>0</v>
      </c>
      <c r="AB14">
        <f>IF('Games &amp; Picks'!E28="x","",IF($A$14="","",IF(AND('Games &amp; Picks'!$R$28='Games &amp; Picks'!$E$28,'Games &amp; Picks'!$AT$28=1,'Games &amp; Picks'!$R$28='Games &amp; Picks'!$AU$28),20,IF(AND('Games &amp; Picks'!$R$28='Games &amp; Picks'!$E$28,'Games &amp; Picks'!$AT$28=1),10,IF(AND('Games &amp; Picks'!$R$28='Games &amp; Picks'!$E$28,'Games &amp; Picks'!$AT$28=0),10,0)))))</f>
        <v>10</v>
      </c>
      <c r="AC14" s="1">
        <f>IF('Games &amp; Picks'!E29="x","",IF($A$14="","",IF(AND('Games &amp; Picks'!$R$29='Games &amp; Picks'!$E$29,'Games &amp; Picks'!$AT$29=1,'Games &amp; Picks'!$R$29='Games &amp; Picks'!$AU$29),20,IF(AND('Games &amp; Picks'!$R$29='Games &amp; Picks'!$E$29,'Games &amp; Picks'!$AT$29=1),10,IF(AND('Games &amp; Picks'!$R$29='Games &amp; Picks'!$E$29,'Games &amp; Picks'!$AT$29=0),10,0)))))</f>
        <v>10</v>
      </c>
      <c r="AD14" s="1">
        <f>IF('Games &amp; Picks'!E30="x","",IF($A$14="","",IF(AND('Games &amp; Picks'!$R$30='Games &amp; Picks'!$E$30,'Games &amp; Picks'!$AT$30=1,'Games &amp; Picks'!$R$30='Games &amp; Picks'!$AU$30),20,IF(AND('Games &amp; Picks'!$R$30='Games &amp; Picks'!$E$30,'Games &amp; Picks'!$AT$30=1),10,IF(AND('Games &amp; Picks'!$R$30='Games &amp; Picks'!$E$30,'Games &amp; Picks'!$AT$30=0),10,0)))))</f>
        <v>10</v>
      </c>
      <c r="AE14" s="1">
        <f>IF('Games &amp; Picks'!E31="x","",IF($A$14="","",IF(AND('Games &amp; Picks'!$R$31='Games &amp; Picks'!$E$31,'Games &amp; Picks'!$AT$31=1,'Games &amp; Picks'!$R$31='Games &amp; Picks'!$AU$31),10,IF(AND('Games &amp; Picks'!$R$31='Games &amp; Picks'!$E$31,'Games &amp; Picks'!$AT$31=1),5,IF(AND('Games &amp; Picks'!$R$31='Games &amp; Picks'!$E$31,'Games &amp; Picks'!$AT$31=0),5,0)))))</f>
        <v>5</v>
      </c>
      <c r="AF14" s="1">
        <f>IF('Games &amp; Picks'!E32="x","",IF($A$14="","",IF(AND('Games &amp; Picks'!$R$32='Games &amp; Picks'!$E$32,'Games &amp; Picks'!$AT$32=1,'Games &amp; Picks'!$R$32='Games &amp; Picks'!$AU$32),10,IF(AND('Games &amp; Picks'!$R$32='Games &amp; Picks'!$E$32,'Games &amp; Picks'!$AT$32=1),5,IF(AND('Games &amp; Picks'!$R$32='Games &amp; Picks'!$E$32,'Games &amp; Picks'!$AT$32=0),5,0)))))</f>
        <v>5</v>
      </c>
      <c r="AG14" s="22">
        <f>IF('Games &amp; Picks'!E33="x","",IF($A$14="","",IF(AND('Games &amp; Picks'!$R$33='Games &amp; Picks'!$E$33,'Games &amp; Picks'!$AT$33=1,'Games &amp; Picks'!$R$33='Games &amp; Picks'!$AU$33),40,IF(AND('Games &amp; Picks'!$R$33='Games &amp; Picks'!$E$33,'Games &amp; Picks'!$AT$33=1),20,IF(AND('Games &amp; Picks'!$R$33='Games &amp; Picks'!$E$33,'Games &amp; Picks'!$AT$33=0),20,0)))))</f>
        <v>0</v>
      </c>
      <c r="AH14" s="25">
        <v>20</v>
      </c>
      <c r="AI14" s="4">
        <f>IF('Games &amp; Picks'!E33="x","",IF($A$14="","",IF('BCS Bonus'!N$4=2,10,0)))</f>
        <v>0</v>
      </c>
      <c r="AJ14" s="4">
        <f>IF($A$14="","",SUM(B14:AI14))</f>
        <v>135</v>
      </c>
      <c r="AK14" s="80"/>
      <c r="AL14" s="27"/>
    </row>
    <row r="15" spans="1:38">
      <c r="A15" s="41" t="str">
        <f>IF('Games &amp; Picks'!S$1="","",'Games &amp; Picks'!S$1)</f>
        <v>David Huneck</v>
      </c>
      <c r="B15" s="1">
        <f>IF('Games &amp; Picks'!E2="x","",IF($A$15="","",IF(AND('Games &amp; Picks'!$S$2='Games &amp; Picks'!$E$2,'Games &amp; Picks'!$AT$2=1,'Games &amp; Picks'!$S$2='Games &amp; Picks'!$AU$2),10,IF(AND('Games &amp; Picks'!$S$2='Games &amp; Picks'!$E$2,'Games &amp; Picks'!$AT$2=1),5,IF(AND('Games &amp; Picks'!$S$2='Games &amp; Picks'!$E$2,'Games &amp; Picks'!$AT$2=0),5,0)))))</f>
        <v>5</v>
      </c>
      <c r="C15" s="27">
        <f>IF('Games &amp; Picks'!E3="x","",IF($A$15="","",IF(AND('Games &amp; Picks'!$S$3='Games &amp; Picks'!$E$3,'Games &amp; Picks'!$AT$3=1,'Games &amp; Picks'!$S$3='Games &amp; Picks'!$AU$3),10,IF(AND('Games &amp; Picks'!$S$3='Games &amp; Picks'!$E$3,'Games &amp; Picks'!$AT$3=1),5,IF(AND('Games &amp; Picks'!$S$3='Games &amp; Picks'!$E$3,'Games &amp; Picks'!$AT$3=0),5,0)))))</f>
        <v>5</v>
      </c>
      <c r="D15" s="27">
        <f>IF('Games &amp; Picks'!E4="x","",IF($A$15="","",IF(AND('Games &amp; Picks'!$S$4='Games &amp; Picks'!$E$4,'Games &amp; Picks'!$AT$4=1,'Games &amp; Picks'!$S$4='Games &amp; Picks'!$AU$4),10,IF(AND('Games &amp; Picks'!$S$4='Games &amp; Picks'!$E$4,'Games &amp; Picks'!$AT$4=1),5,IF(AND('Games &amp; Picks'!$S$4='Games &amp; Picks'!$E$4,'Games &amp; Picks'!$AT$4=0),5,0)))))</f>
        <v>5</v>
      </c>
      <c r="E15" s="27">
        <f>IF('Games &amp; Picks'!E5="x","",IF($A$15="","",IF(AND('Games &amp; Picks'!$S$5='Games &amp; Picks'!$E$5,'Games &amp; Picks'!$AT$5=1,'Games &amp; Picks'!$S$5='Games &amp; Picks'!$AU$5),10,IF(AND('Games &amp; Picks'!$S$5='Games &amp; Picks'!$E$5,'Games &amp; Picks'!$AT$5=1),5,IF(AND('Games &amp; Picks'!$S$5='Games &amp; Picks'!$E$5,'Games &amp; Picks'!$AT$5=0),5,0)))))</f>
        <v>5</v>
      </c>
      <c r="F15" s="1">
        <f>IF('Games &amp; Picks'!E6="x","",IF($A$15="","",IF(AND('Games &amp; Picks'!$S$6='Games &amp; Picks'!$E$6,'Games &amp; Picks'!$AT$6=1,'Games &amp; Picks'!$S$6='Games &amp; Picks'!$AU$6),10,IF(AND('Games &amp; Picks'!$S$6='Games &amp; Picks'!$E$6,'Games &amp; Picks'!$AT$6=1),5,IF(AND('Games &amp; Picks'!$S$6='Games &amp; Picks'!$E$6,'Games &amp; Picks'!$AT$6=0),5,0)))))</f>
        <v>5</v>
      </c>
      <c r="G15" s="1">
        <f>IF('Games &amp; Picks'!E7="x","",IF($A$15="","",IF(AND('Games &amp; Picks'!$S$7='Games &amp; Picks'!$E$7,'Games &amp; Picks'!$AT$7=1,'Games &amp; Picks'!$S$7='Games &amp; Picks'!$AU$7),10,IF(AND('Games &amp; Picks'!$S$7='Games &amp; Picks'!$E$7,'Games &amp; Picks'!$AT$7=1),5,IF(AND('Games &amp; Picks'!$S$7='Games &amp; Picks'!$E$7,'Games &amp; Picks'!$AT$7=0),5,0)))))</f>
        <v>5</v>
      </c>
      <c r="H15" s="1">
        <f>IF('Games &amp; Picks'!E8="x","",IF($A$15="","",IF(AND('Games &amp; Picks'!$S$8='Games &amp; Picks'!$E$8,'Games &amp; Picks'!$AT$8=1,'Games &amp; Picks'!$S$8='Games &amp; Picks'!$AU$8),10,IF(AND('Games &amp; Picks'!$S$8='Games &amp; Picks'!$E$8,'Games &amp; Picks'!$AT$8=1),5,IF(AND('Games &amp; Picks'!$S$8='Games &amp; Picks'!$E$8,'Games &amp; Picks'!$AT$8=0),5,0)))))</f>
        <v>5</v>
      </c>
      <c r="I15" s="1">
        <f>IF('Games &amp; Picks'!E9="x","",IF($A$15="","",IF(AND('Games &amp; Picks'!$S$9='Games &amp; Picks'!$E$9,'Games &amp; Picks'!$AT$9=1,'Games &amp; Picks'!$S$9='Games &amp; Picks'!$AU$9),10,IF(AND('Games &amp; Picks'!$S$9='Games &amp; Picks'!$E$9,'Games &amp; Picks'!$AT$9=1),5,IF(AND('Games &amp; Picks'!$S$9='Games &amp; Picks'!$E$9,'Games &amp; Picks'!$AT$9=0),5,0)))))</f>
        <v>5</v>
      </c>
      <c r="J15" s="1">
        <f>IF('Games &amp; Picks'!E10="x","",IF($A$15="","",IF(AND('Games &amp; Picks'!$S$10='Games &amp; Picks'!$E$10,'Games &amp; Picks'!$AT$10=1,'Games &amp; Picks'!$S$10='Games &amp; Picks'!$AU$10),10,IF(AND('Games &amp; Picks'!$S$10='Games &amp; Picks'!$E$10,'Games &amp; Picks'!$AT$10=1),5,IF(AND('Games &amp; Picks'!$S$10='Games &amp; Picks'!$E$10,'Games &amp; Picks'!$AT$10=0),5,0)))))</f>
        <v>10</v>
      </c>
      <c r="K15" s="1">
        <f>IF('Games &amp; Picks'!E11="x","",IF($A$15="","",IF(AND('Games &amp; Picks'!$S$11='Games &amp; Picks'!$E$11,'Games &amp; Picks'!$AT$11=1,'Games &amp; Picks'!$S$11='Games &amp; Picks'!$AU$11),10,IF(AND('Games &amp; Picks'!$S$11='Games &amp; Picks'!$E$11,'Games &amp; Picks'!$AT$11=1),5,IF(AND('Games &amp; Picks'!$S$11='Games &amp; Picks'!$E$11,'Games &amp; Picks'!$AT$11=0),5,0)))))</f>
        <v>5</v>
      </c>
      <c r="L15" s="1">
        <f>IF('Games &amp; Picks'!E12="x","",IF($A$15="","",IF(AND('Games &amp; Picks'!$S$12='Games &amp; Picks'!$E$12,'Games &amp; Picks'!$AT$12=1,'Games &amp; Picks'!$S$12='Games &amp; Picks'!$AU$12),10,IF(AND('Games &amp; Picks'!$S$12='Games &amp; Picks'!$E$12,'Games &amp; Picks'!$AT$12=1),5,IF(AND('Games &amp; Picks'!$S$12='Games &amp; Picks'!$E$12,'Games &amp; Picks'!$AT$12=0),5,0)))))</f>
        <v>0</v>
      </c>
      <c r="M15" s="1">
        <f>IF('Games &amp; Picks'!E13="x","",IF($A$15="","",IF(AND('Games &amp; Picks'!$S$13='Games &amp; Picks'!$E$13,'Games &amp; Picks'!$AT$13=1,'Games &amp; Picks'!$S$13='Games &amp; Picks'!$AU$13),10,IF(AND('Games &amp; Picks'!$S$13='Games &amp; Picks'!$E$13,'Games &amp; Picks'!$AT$13=1),5,IF(AND('Games &amp; Picks'!$S$13='Games &amp; Picks'!$E$13,'Games &amp; Picks'!$AT$13=0),5,0)))))</f>
        <v>0</v>
      </c>
      <c r="N15" s="1">
        <f>IF('Games &amp; Picks'!E14="x","",IF($A$15="","",IF(AND('Games &amp; Picks'!$S$14='Games &amp; Picks'!$E$14,'Games &amp; Picks'!$AT$14=1,'Games &amp; Picks'!$S$14='Games &amp; Picks'!$AU$14),10,IF(AND('Games &amp; Picks'!$S$14='Games &amp; Picks'!$E$14,'Games &amp; Picks'!$AT$14=1),5,IF(AND('Games &amp; Picks'!$S$14='Games &amp; Picks'!$E$14,'Games &amp; Picks'!$AT$14=0),5,0)))))</f>
        <v>10</v>
      </c>
      <c r="O15" s="1">
        <f>IF('Games &amp; Picks'!E15="x","",IF($A$15="","",IF(AND('Games &amp; Picks'!$S$15='Games &amp; Picks'!$E$15,'Games &amp; Picks'!$AT$15=1,'Games &amp; Picks'!$S$15='Games &amp; Picks'!$AU$15),10,IF(AND('Games &amp; Picks'!$S$15='Games &amp; Picks'!$E$15,'Games &amp; Picks'!$AT$15=1),5,IF(AND('Games &amp; Picks'!$S$15='Games &amp; Picks'!$E$15,'Games &amp; Picks'!$AT$15=0),5,0)))))</f>
        <v>5</v>
      </c>
      <c r="P15" s="1">
        <f>IF('Games &amp; Picks'!E16="x","",IF($A$15="","",IF(AND('Games &amp; Picks'!$S$16='Games &amp; Picks'!$E$16,'Games &amp; Picks'!$AT$16=1,'Games &amp; Picks'!$S$16='Games &amp; Picks'!$AU$16),10,IF(AND('Games &amp; Picks'!$S$16='Games &amp; Picks'!$E$16,'Games &amp; Picks'!$AT$16=1),5,IF(AND('Games &amp; Picks'!$S$16='Games &amp; Picks'!$E$16,'Games &amp; Picks'!$AT$16=0),5,0)))))</f>
        <v>0</v>
      </c>
      <c r="Q15" s="1">
        <f>IF('Games &amp; Picks'!E17="x","",IF($A$15="","",IF(AND('Games &amp; Picks'!$S$17='Games &amp; Picks'!$E$17,'Games &amp; Picks'!$AT$17=1,'Games &amp; Picks'!$S$17='Games &amp; Picks'!$AU$17),10,IF(AND('Games &amp; Picks'!$S$17='Games &amp; Picks'!$E$17,'Games &amp; Picks'!$AT$17=1),5,IF(AND('Games &amp; Picks'!$S$17='Games &amp; Picks'!$E$17,'Games &amp; Picks'!$AT$17=0),5,0)))))</f>
        <v>0</v>
      </c>
      <c r="R15" s="1">
        <f>IF('Games &amp; Picks'!E18="x","",IF($A$15="","",IF(AND('Games &amp; Picks'!$S$18='Games &amp; Picks'!$E$18,'Games &amp; Picks'!$AT$18=1,'Games &amp; Picks'!$S$18='Games &amp; Picks'!$AU$18),10,IF(AND('Games &amp; Picks'!$S$18='Games &amp; Picks'!$E$18,'Games &amp; Picks'!$AT$18=1),5,IF(AND('Games &amp; Picks'!$S$18='Games &amp; Picks'!$E$18,'Games &amp; Picks'!$AT$18=0),5,0)))))</f>
        <v>5</v>
      </c>
      <c r="S15" s="1">
        <f>IF('Games &amp; Picks'!E19="x","",IF($A$15="","",IF(AND('Games &amp; Picks'!$S$19='Games &amp; Picks'!$E$19,'Games &amp; Picks'!$AT$19=1,'Games &amp; Picks'!$S$19='Games &amp; Picks'!$AU$19),10,IF(AND('Games &amp; Picks'!$S$19='Games &amp; Picks'!$E$19,'Games &amp; Picks'!$AT$19=1),5,IF(AND('Games &amp; Picks'!$S$19='Games &amp; Picks'!$E$19,'Games &amp; Picks'!$AT$19=0),5,0)))))</f>
        <v>0</v>
      </c>
      <c r="T15" s="27">
        <f>IF('Games &amp; Picks'!E20="x","",IF($A$15="","",IF(AND('Games &amp; Picks'!$S$20='Games &amp; Picks'!$E$20,'Games &amp; Picks'!$AT$20=1,'Games &amp; Picks'!$S$20='Games &amp; Picks'!$AU$20),10,IF(AND('Games &amp; Picks'!$S$20='Games &amp; Picks'!$E$20,'Games &amp; Picks'!$AT$20=1),5,IF(AND('Games &amp; Picks'!$S$20='Games &amp; Picks'!$E$20,'Games &amp; Picks'!$AT$20=0),5,0)))))</f>
        <v>5</v>
      </c>
      <c r="U15" s="1">
        <f>IF('Games &amp; Picks'!E21="x","",IF($A$15="","",IF(AND('Games &amp; Picks'!$S$21='Games &amp; Picks'!$E$21,'Games &amp; Picks'!$AT$21=1,'Games &amp; Picks'!$S$21='Games &amp; Picks'!$AU$21),10,IF(AND('Games &amp; Picks'!$S$21='Games &amp; Picks'!$E$21,'Games &amp; Picks'!$AT$21=1),5,IF(AND('Games &amp; Picks'!$S$21='Games &amp; Picks'!$E$21,'Games &amp; Picks'!$AT$21=0),5,0)))))</f>
        <v>5</v>
      </c>
      <c r="V15" s="1">
        <f>IF('Games &amp; Picks'!E22="x","",IF($A$15="","",IF(AND('Games &amp; Picks'!$S$22='Games &amp; Picks'!$E$22,'Games &amp; Picks'!$AT$22=1,'Games &amp; Picks'!$S$22='Games &amp; Picks'!$AU$22),10,IF(AND('Games &amp; Picks'!$S$22='Games &amp; Picks'!$E$22,'Games &amp; Picks'!$AT$22=1),5,IF(AND('Games &amp; Picks'!$S$22='Games &amp; Picks'!$E$22,'Games &amp; Picks'!$AT$22=0),5,0)))))</f>
        <v>5</v>
      </c>
      <c r="W15" s="1">
        <f>IF('Games &amp; Picks'!E23="x","",IF($A$15="","",IF(AND('Games &amp; Picks'!$S$23='Games &amp; Picks'!$E$23,'Games &amp; Picks'!$AT$23=1,'Games &amp; Picks'!$S$23='Games &amp; Picks'!$AU$23),10,IF(AND('Games &amp; Picks'!$S$23='Games &amp; Picks'!$E$23,'Games &amp; Picks'!$AT$23=1),5,IF(AND('Games &amp; Picks'!$S$23='Games &amp; Picks'!$E$23,'Games &amp; Picks'!$AT$23=0),5,0)))))</f>
        <v>5</v>
      </c>
      <c r="X15" s="2">
        <f>IF('Games &amp; Picks'!E24="x","",IF($A$15="","",IF(AND('Games &amp; Picks'!$S$24='Games &amp; Picks'!$E$24,'Games &amp; Picks'!$AT$24=1,'Games &amp; Picks'!$S$24='Games &amp; Picks'!$AU$24),10,IF(AND('Games &amp; Picks'!$S$24='Games &amp; Picks'!$E$24,'Games &amp; Picks'!$AT$24=1),5,IF(AND('Games &amp; Picks'!$S$24='Games &amp; Picks'!$E$24,'Games &amp; Picks'!$AT$24=0),5,0)))))</f>
        <v>5</v>
      </c>
      <c r="Y15" s="1">
        <f>IF('Games &amp; Picks'!E25="x","",IF($A$15="","",IF(AND('Games &amp; Picks'!$S$25='Games &amp; Picks'!$E$25,'Games &amp; Picks'!$AT$25=1,'Games &amp; Picks'!$S$25='Games &amp; Picks'!$AU$25),10,IF(AND('Games &amp; Picks'!$S$25='Games &amp; Picks'!$E$25,'Games &amp; Picks'!$AT$25=1),5,IF(AND('Games &amp; Picks'!$S$25='Games &amp; Picks'!$E$25,'Games &amp; Picks'!$AT$25=0),5,0)))))</f>
        <v>0</v>
      </c>
      <c r="Z15" s="1">
        <f>IF('Games &amp; Picks'!E26="x","",IF($A$15="","",IF(AND('Games &amp; Picks'!$S$26='Games &amp; Picks'!$E$26,'Games &amp; Picks'!$AT$26=1,'Games &amp; Picks'!$S$26='Games &amp; Picks'!$AU$26),10,IF(AND('Games &amp; Picks'!$S$26='Games &amp; Picks'!$E$26,'Games &amp; Picks'!$AT$26=1),5,IF(AND('Games &amp; Picks'!$S$26='Games &amp; Picks'!$E$26,'Games &amp; Picks'!$AT$26=0),5,0)))))</f>
        <v>5</v>
      </c>
      <c r="AA15" s="1">
        <f>IF('Games &amp; Picks'!E27="x","",IF($A$15="","",IF(AND('Games &amp; Picks'!$S$27='Games &amp; Picks'!$E$27,'Games &amp; Picks'!$AT$27=1,'Games &amp; Picks'!$S$27='Games &amp; Picks'!$AU$27),20,IF(AND('Games &amp; Picks'!$S$27='Games &amp; Picks'!$E$27,'Games &amp; Picks'!$AT$27=1),10,IF(AND('Games &amp; Picks'!$S$27='Games &amp; Picks'!$E$27,'Games &amp; Picks'!$AT$27=0),10,0)))))</f>
        <v>0</v>
      </c>
      <c r="AB15">
        <f>IF('Games &amp; Picks'!E28="x","",IF($A$15="","",IF(AND('Games &amp; Picks'!$S$28='Games &amp; Picks'!$E$28,'Games &amp; Picks'!$AT$28=1,'Games &amp; Picks'!$S$28='Games &amp; Picks'!$AU$28),20,IF(AND('Games &amp; Picks'!$S$28='Games &amp; Picks'!$E$28,'Games &amp; Picks'!$AT$28=1),10,IF(AND('Games &amp; Picks'!$S$28='Games &amp; Picks'!$E$28,'Games &amp; Picks'!$AT$28=0),10,0)))))</f>
        <v>0</v>
      </c>
      <c r="AC15" s="1">
        <f>IF('Games &amp; Picks'!E29="x","",IF($A$15="","",IF(AND('Games &amp; Picks'!$S$29='Games &amp; Picks'!$E$29,'Games &amp; Picks'!$AT$29=1,'Games &amp; Picks'!$S$29='Games &amp; Picks'!$AU$29),20,IF(AND('Games &amp; Picks'!$S$29='Games &amp; Picks'!$E$29,'Games &amp; Picks'!$AT$29=1),10,IF(AND('Games &amp; Picks'!$S$29='Games &amp; Picks'!$E$29,'Games &amp; Picks'!$AT$29=0),10,0)))))</f>
        <v>0</v>
      </c>
      <c r="AD15" s="1">
        <f>IF('Games &amp; Picks'!E30="x","",IF($A$15="","",IF(AND('Games &amp; Picks'!$S$30='Games &amp; Picks'!$E$30,'Games &amp; Picks'!$AT$30=1,'Games &amp; Picks'!$S$30='Games &amp; Picks'!$AU$30),20,IF(AND('Games &amp; Picks'!$S$30='Games &amp; Picks'!$E$30,'Games &amp; Picks'!$AT$30=1),10,IF(AND('Games &amp; Picks'!$S$30='Games &amp; Picks'!$E$30,'Games &amp; Picks'!$AT$30=0),10,0)))))</f>
        <v>10</v>
      </c>
      <c r="AE15" s="1">
        <f>IF('Games &amp; Picks'!E31="x","",IF($A$15="","",IF(AND('Games &amp; Picks'!$S$31='Games &amp; Picks'!$E$31,'Games &amp; Picks'!$AT$31=1,'Games &amp; Picks'!$S$31='Games &amp; Picks'!$AU$31),10,IF(AND('Games &amp; Picks'!$S$31='Games &amp; Picks'!$E$31,'Games &amp; Picks'!$AT$31=1),5,IF(AND('Games &amp; Picks'!$S$31='Games &amp; Picks'!$E$31,'Games &amp; Picks'!$AT$31=0),5,0)))))</f>
        <v>5</v>
      </c>
      <c r="AF15" s="1">
        <f>IF('Games &amp; Picks'!E32="x","",IF($A$15="","",IF(AND('Games &amp; Picks'!$S$32='Games &amp; Picks'!$E$32,'Games &amp; Picks'!$AT$32=1,'Games &amp; Picks'!$S$32='Games &amp; Picks'!$AU$32),10,IF(AND('Games &amp; Picks'!$S$32='Games &amp; Picks'!$E$32,'Games &amp; Picks'!$AT$32=1),5,IF(AND('Games &amp; Picks'!$S$32='Games &amp; Picks'!$E$32,'Games &amp; Picks'!$AT$32=0),5,0)))))</f>
        <v>5</v>
      </c>
      <c r="AG15" s="22">
        <f>IF('Games &amp; Picks'!E33="x","",IF($A$15="","",IF(AND('Games &amp; Picks'!$S$33='Games &amp; Picks'!$E$33,'Games &amp; Picks'!$AT$33=1,'Games &amp; Picks'!$S$33='Games &amp; Picks'!$AU$33),40,IF(AND('Games &amp; Picks'!$S$33='Games &amp; Picks'!$E$33,'Games &amp; Picks'!$AT$33=1),20,IF(AND('Games &amp; Picks'!$S$33='Games &amp; Picks'!$E$33,'Games &amp; Picks'!$AT$33=0),20,0)))))</f>
        <v>40</v>
      </c>
      <c r="AH15" s="25">
        <v>40</v>
      </c>
      <c r="AI15" s="4">
        <f>IF('Games &amp; Picks'!E33="x","",IF($A$15="","",IF('BCS Bonus'!O$4=2,10,0)))</f>
        <v>0</v>
      </c>
      <c r="AJ15" s="4">
        <f>IF($A$15="","",SUM(B15:AI15))</f>
        <v>205</v>
      </c>
      <c r="AK15" s="80"/>
      <c r="AL15" s="27"/>
    </row>
    <row r="16" spans="1:38">
      <c r="A16" s="41" t="str">
        <f>IF('Games &amp; Picks'!T$1="","",'Games &amp; Picks'!T$1)</f>
        <v>Ryan Fenker</v>
      </c>
      <c r="B16" s="1">
        <f>IF('Games &amp; Picks'!E2="x","",IF($A$16="","",IF(AND('Games &amp; Picks'!$T$2='Games &amp; Picks'!$E$2,'Games &amp; Picks'!$AT$2=1,'Games &amp; Picks'!$T$2='Games &amp; Picks'!$AU$2),10,IF(AND('Games &amp; Picks'!$T$2='Games &amp; Picks'!$E$2,'Games &amp; Picks'!$AT$2=1),5,IF(AND('Games &amp; Picks'!$T$2='Games &amp; Picks'!$E$2,'Games &amp; Picks'!$AT$2=0),5,0)))))</f>
        <v>5</v>
      </c>
      <c r="C16" s="27">
        <f>IF('Games &amp; Picks'!E3="x","",IF($A$16="","",IF(AND('Games &amp; Picks'!$T$3='Games &amp; Picks'!$E$3,'Games &amp; Picks'!$AT$3=1,'Games &amp; Picks'!$T$3='Games &amp; Picks'!$AU$3),10,IF(AND('Games &amp; Picks'!$T$3='Games &amp; Picks'!$E$3,'Games &amp; Picks'!$AT$3=1),5,IF(AND('Games &amp; Picks'!$T$3='Games &amp; Picks'!$E$3,'Games &amp; Picks'!$AT$3=0),5,0)))))</f>
        <v>0</v>
      </c>
      <c r="D16" s="27">
        <f>IF('Games &amp; Picks'!E4="x","",IF($A$16="","",IF(AND('Games &amp; Picks'!$T$4='Games &amp; Picks'!$E$4,'Games &amp; Picks'!$AT$4=1,'Games &amp; Picks'!$T$4='Games &amp; Picks'!$AU$4),10,IF(AND('Games &amp; Picks'!$T$4='Games &amp; Picks'!$E$4,'Games &amp; Picks'!$AT$4=1),5,IF(AND('Games &amp; Picks'!$T$4='Games &amp; Picks'!$E$4,'Games &amp; Picks'!$AT$4=0),5,0)))))</f>
        <v>0</v>
      </c>
      <c r="E16" s="27">
        <f>IF('Games &amp; Picks'!E5="x","",IF($A$16="","",IF(AND('Games &amp; Picks'!$T$5='Games &amp; Picks'!$E$5,'Games &amp; Picks'!$AT$5=1,'Games &amp; Picks'!$T$5='Games &amp; Picks'!$AU$5),10,IF(AND('Games &amp; Picks'!$T$5='Games &amp; Picks'!$E$5,'Games &amp; Picks'!$AT$5=1),5,IF(AND('Games &amp; Picks'!$T$5='Games &amp; Picks'!$E$5,'Games &amp; Picks'!$AT$5=0),5,0)))))</f>
        <v>5</v>
      </c>
      <c r="F16" s="1">
        <f>IF('Games &amp; Picks'!E6="x","",IF($A$16="","",IF(AND('Games &amp; Picks'!$T$6='Games &amp; Picks'!$E$6,'Games &amp; Picks'!$AT$6=1,'Games &amp; Picks'!$T$6='Games &amp; Picks'!$AU$6),10,IF(AND('Games &amp; Picks'!$T$6='Games &amp; Picks'!$E$6,'Games &amp; Picks'!$AT$6=1),5,IF(AND('Games &amp; Picks'!$T$6='Games &amp; Picks'!$E$6,'Games &amp; Picks'!$AT$6=0),5,0)))))</f>
        <v>5</v>
      </c>
      <c r="G16" s="1">
        <f>IF('Games &amp; Picks'!E7="x","",IF($A$16="","",IF(AND('Games &amp; Picks'!$T$7='Games &amp; Picks'!$E$7,'Games &amp; Picks'!$AT$7=1,'Games &amp; Picks'!$T$7='Games &amp; Picks'!$AU$7),10,IF(AND('Games &amp; Picks'!$T$7='Games &amp; Picks'!$E$7,'Games &amp; Picks'!$AT$7=1),5,IF(AND('Games &amp; Picks'!$T$7='Games &amp; Picks'!$E$7,'Games &amp; Picks'!$AT$7=0),5,0)))))</f>
        <v>5</v>
      </c>
      <c r="H16" s="1">
        <f>IF('Games &amp; Picks'!E8="x","",IF($A$16="","",IF(AND('Games &amp; Picks'!$T$8='Games &amp; Picks'!$E$8,'Games &amp; Picks'!$AT$8=1,'Games &amp; Picks'!$T$8='Games &amp; Picks'!$AU$8),10,IF(AND('Games &amp; Picks'!$T$8='Games &amp; Picks'!$E$8,'Games &amp; Picks'!$AT$8=1),5,IF(AND('Games &amp; Picks'!$T$8='Games &amp; Picks'!$E$8,'Games &amp; Picks'!$AT$8=0),5,0)))))</f>
        <v>5</v>
      </c>
      <c r="I16" s="1">
        <f>IF('Games &amp; Picks'!E9="x","",IF($A$16="","",IF(AND('Games &amp; Picks'!$T$9='Games &amp; Picks'!$E$9,'Games &amp; Picks'!$AT$9=1,'Games &amp; Picks'!$T$9='Games &amp; Picks'!$AU$9),10,IF(AND('Games &amp; Picks'!$T$9='Games &amp; Picks'!$E$9,'Games &amp; Picks'!$AT$9=1),5,IF(AND('Games &amp; Picks'!$T$9='Games &amp; Picks'!$E$9,'Games &amp; Picks'!$AT$9=0),5,0)))))</f>
        <v>5</v>
      </c>
      <c r="J16" s="1">
        <f>IF('Games &amp; Picks'!E10="x","",IF($A$16="","",IF(AND('Games &amp; Picks'!$T$10='Games &amp; Picks'!$E$10,'Games &amp; Picks'!$AT$10=1,'Games &amp; Picks'!$T$10='Games &amp; Picks'!$AU$10),10,IF(AND('Games &amp; Picks'!$T$10='Games &amp; Picks'!$E$10,'Games &amp; Picks'!$AT$10=1),5,IF(AND('Games &amp; Picks'!$T$10='Games &amp; Picks'!$E$10,'Games &amp; Picks'!$AT$10=0),5,0)))))</f>
        <v>0</v>
      </c>
      <c r="K16" s="1">
        <f>IF('Games &amp; Picks'!E11="x","",IF($A$16="","",IF(AND('Games &amp; Picks'!$T$11='Games &amp; Picks'!$E$11,'Games &amp; Picks'!$AT$11=1,'Games &amp; Picks'!$T$11='Games &amp; Picks'!$AU$11),10,IF(AND('Games &amp; Picks'!$T$11='Games &amp; Picks'!$E$11,'Games &amp; Picks'!$AT$11=1),5,IF(AND('Games &amp; Picks'!$T$11='Games &amp; Picks'!$E$11,'Games &amp; Picks'!$AT$11=0),5,0)))))</f>
        <v>5</v>
      </c>
      <c r="L16" s="1">
        <f>IF('Games &amp; Picks'!E12="x","",IF($A$16="","",IF(AND('Games &amp; Picks'!$T$12='Games &amp; Picks'!$E$12,'Games &amp; Picks'!$AT$12=1,'Games &amp; Picks'!$T$12='Games &amp; Picks'!$AU$12),10,IF(AND('Games &amp; Picks'!$T$12='Games &amp; Picks'!$E$12,'Games &amp; Picks'!$AT$12=1),5,IF(AND('Games &amp; Picks'!$T$12='Games &amp; Picks'!$E$12,'Games &amp; Picks'!$AT$12=0),5,0)))))</f>
        <v>5</v>
      </c>
      <c r="M16" s="1">
        <f>IF('Games &amp; Picks'!E13="x","",IF($A$16="","",IF(AND('Games &amp; Picks'!$T$13='Games &amp; Picks'!$E$13,'Games &amp; Picks'!$AT$13=1,'Games &amp; Picks'!$T$13='Games &amp; Picks'!$AU$13),10,IF(AND('Games &amp; Picks'!$T$13='Games &amp; Picks'!$E$13,'Games &amp; Picks'!$AT$13=1),5,IF(AND('Games &amp; Picks'!$T$13='Games &amp; Picks'!$E$13,'Games &amp; Picks'!$AT$13=0),5,0)))))</f>
        <v>5</v>
      </c>
      <c r="N16" s="1">
        <f>IF('Games &amp; Picks'!E14="x","",IF($A$16="","",IF(AND('Games &amp; Picks'!$T$14='Games &amp; Picks'!$E$14,'Games &amp; Picks'!$AT$14=1,'Games &amp; Picks'!$T$14='Games &amp; Picks'!$AU$14),10,IF(AND('Games &amp; Picks'!$T$14='Games &amp; Picks'!$E$14,'Games &amp; Picks'!$AT$14=1),5,IF(AND('Games &amp; Picks'!$T$14='Games &amp; Picks'!$E$14,'Games &amp; Picks'!$AT$14=0),5,0)))))</f>
        <v>0</v>
      </c>
      <c r="O16" s="1">
        <f>IF('Games &amp; Picks'!E15="x","",IF($A$16="","",IF(AND('Games &amp; Picks'!$T$15='Games &amp; Picks'!$E$15,'Games &amp; Picks'!$AT$15=1,'Games &amp; Picks'!$T$15='Games &amp; Picks'!$AU$15),10,IF(AND('Games &amp; Picks'!$T$15='Games &amp; Picks'!$E$15,'Games &amp; Picks'!$AT$15=1),5,IF(AND('Games &amp; Picks'!$T$15='Games &amp; Picks'!$E$15,'Games &amp; Picks'!$AT$15=0),5,0)))))</f>
        <v>5</v>
      </c>
      <c r="P16" s="1">
        <f>IF('Games &amp; Picks'!E16="x","",IF($A$16="","",IF(AND('Games &amp; Picks'!$T$16='Games &amp; Picks'!$E$16,'Games &amp; Picks'!$AT$16=1,'Games &amp; Picks'!$T$16='Games &amp; Picks'!$AU$16),10,IF(AND('Games &amp; Picks'!$T$16='Games &amp; Picks'!$E$16,'Games &amp; Picks'!$AT$16=1),5,IF(AND('Games &amp; Picks'!$T$16='Games &amp; Picks'!$E$16,'Games &amp; Picks'!$AT$16=0),5,0)))))</f>
        <v>5</v>
      </c>
      <c r="Q16" s="1">
        <f>IF('Games &amp; Picks'!E17="x","",IF($A$16="","",IF(AND('Games &amp; Picks'!$T$17='Games &amp; Picks'!$E$17,'Games &amp; Picks'!$AT$17=1,'Games &amp; Picks'!$T$17='Games &amp; Picks'!$AU$17),10,IF(AND('Games &amp; Picks'!$T$17='Games &amp; Picks'!$E$17,'Games &amp; Picks'!$AT$17=1),5,IF(AND('Games &amp; Picks'!$T$17='Games &amp; Picks'!$E$17,'Games &amp; Picks'!$AT$17=0),5,0)))))</f>
        <v>0</v>
      </c>
      <c r="R16" s="1">
        <f>IF('Games &amp; Picks'!E18="x","",IF($A$16="","",IF(AND('Games &amp; Picks'!$T$18='Games &amp; Picks'!$E$18,'Games &amp; Picks'!$AT$18=1,'Games &amp; Picks'!$T$18='Games &amp; Picks'!$AU$18),10,IF(AND('Games &amp; Picks'!$T$18='Games &amp; Picks'!$E$18,'Games &amp; Picks'!$AT$18=1),5,IF(AND('Games &amp; Picks'!$T$18='Games &amp; Picks'!$E$18,'Games &amp; Picks'!$AT$18=0),5,0)))))</f>
        <v>5</v>
      </c>
      <c r="S16" s="1">
        <f>IF('Games &amp; Picks'!E19="x","",IF($A$16="","",IF(AND('Games &amp; Picks'!$T$19='Games &amp; Picks'!$E$19,'Games &amp; Picks'!$AT$19=1,'Games &amp; Picks'!$T$19='Games &amp; Picks'!$AU$19),10,IF(AND('Games &amp; Picks'!$T$19='Games &amp; Picks'!$E$19,'Games &amp; Picks'!$AT$19=1),5,IF(AND('Games &amp; Picks'!$T$19='Games &amp; Picks'!$E$19,'Games &amp; Picks'!$AT$19=0),5,0)))))</f>
        <v>5</v>
      </c>
      <c r="T16" s="27">
        <f>IF('Games &amp; Picks'!E20="x","",IF($A$16="","",IF(AND('Games &amp; Picks'!$T$20='Games &amp; Picks'!$E$20,'Games &amp; Picks'!$AT$20=1,'Games &amp; Picks'!$T$20='Games &amp; Picks'!$AU$20),10,IF(AND('Games &amp; Picks'!$T$20='Games &amp; Picks'!$E$20,'Games &amp; Picks'!$AT$20=1),5,IF(AND('Games &amp; Picks'!$T$20='Games &amp; Picks'!$E$20,'Games &amp; Picks'!$AT$20=0),5,0)))))</f>
        <v>5</v>
      </c>
      <c r="U16" s="1">
        <f>IF('Games &amp; Picks'!E21="x","",IF($A$16="","",IF(AND('Games &amp; Picks'!$T$21='Games &amp; Picks'!$E$21,'Games &amp; Picks'!$AT$21=1,'Games &amp; Picks'!$T$21='Games &amp; Picks'!$AU$21),10,IF(AND('Games &amp; Picks'!$T$21='Games &amp; Picks'!$E$21,'Games &amp; Picks'!$AT$21=1),5,IF(AND('Games &amp; Picks'!$T$21='Games &amp; Picks'!$E$21,'Games &amp; Picks'!$AT$21=0),5,0)))))</f>
        <v>5</v>
      </c>
      <c r="V16" s="1">
        <f>IF('Games &amp; Picks'!E22="x","",IF($A$16="","",IF(AND('Games &amp; Picks'!$T$22='Games &amp; Picks'!$E$22,'Games &amp; Picks'!$AT$22=1,'Games &amp; Picks'!$T$22='Games &amp; Picks'!$AU$22),10,IF(AND('Games &amp; Picks'!$T$22='Games &amp; Picks'!$E$22,'Games &amp; Picks'!$AT$22=1),5,IF(AND('Games &amp; Picks'!$T$22='Games &amp; Picks'!$E$22,'Games &amp; Picks'!$AT$22=0),5,0)))))</f>
        <v>5</v>
      </c>
      <c r="W16" s="1">
        <f>IF('Games &amp; Picks'!E23="x","",IF($A$16="","",IF(AND('Games &amp; Picks'!$T$23='Games &amp; Picks'!$E$23,'Games &amp; Picks'!$AT$23=1,'Games &amp; Picks'!$T$23='Games &amp; Picks'!$AU$23),10,IF(AND('Games &amp; Picks'!$T$23='Games &amp; Picks'!$E$23,'Games &amp; Picks'!$AT$23=1),5,IF(AND('Games &amp; Picks'!$T$23='Games &amp; Picks'!$E$23,'Games &amp; Picks'!$AT$23=0),5,0)))))</f>
        <v>0</v>
      </c>
      <c r="X16" s="2">
        <f>IF('Games &amp; Picks'!E24="x","",IF($A$16="","",IF(AND('Games &amp; Picks'!$T$24='Games &amp; Picks'!$E$24,'Games &amp; Picks'!$AT$24=1,'Games &amp; Picks'!$T$24='Games &amp; Picks'!$AU$24),10,IF(AND('Games &amp; Picks'!$T$24='Games &amp; Picks'!$E$24,'Games &amp; Picks'!$AT$24=1),5,IF(AND('Games &amp; Picks'!$T$24='Games &amp; Picks'!$E$24,'Games &amp; Picks'!$AT$24=0),5,0)))))</f>
        <v>5</v>
      </c>
      <c r="Y16" s="1">
        <f>IF('Games &amp; Picks'!E25="x","",IF($A$16="","",IF(AND('Games &amp; Picks'!$T$25='Games &amp; Picks'!$E$25,'Games &amp; Picks'!$AT$25=1,'Games &amp; Picks'!$T$25='Games &amp; Picks'!$AU$25),10,IF(AND('Games &amp; Picks'!$T$25='Games &amp; Picks'!$E$25,'Games &amp; Picks'!$AT$25=1),5,IF(AND('Games &amp; Picks'!$T$25='Games &amp; Picks'!$E$25,'Games &amp; Picks'!$AT$25=0),5,0)))))</f>
        <v>5</v>
      </c>
      <c r="Z16" s="1">
        <f>IF('Games &amp; Picks'!E26="x","",IF($A$16="","",IF(AND('Games &amp; Picks'!$T$26='Games &amp; Picks'!$E$26,'Games &amp; Picks'!$AT$26=1,'Games &amp; Picks'!$T$26='Games &amp; Picks'!$AU$26),10,IF(AND('Games &amp; Picks'!$T$26='Games &amp; Picks'!$E$26,'Games &amp; Picks'!$AT$26=1),5,IF(AND('Games &amp; Picks'!$T$26='Games &amp; Picks'!$E$26,'Games &amp; Picks'!$AT$26=0),5,0)))))</f>
        <v>5</v>
      </c>
      <c r="AA16" s="1">
        <f>IF('Games &amp; Picks'!E27="x","",IF($A$16="","",IF(AND('Games &amp; Picks'!$T$27='Games &amp; Picks'!$E$27,'Games &amp; Picks'!$AT$27=1,'Games &amp; Picks'!$T$27='Games &amp; Picks'!$AU$27),20,IF(AND('Games &amp; Picks'!$T$27='Games &amp; Picks'!$E$27,'Games &amp; Picks'!$AT$27=1),10,IF(AND('Games &amp; Picks'!$T$27='Games &amp; Picks'!$E$27,'Games &amp; Picks'!$AT$27=0),10,0)))))</f>
        <v>0</v>
      </c>
      <c r="AB16">
        <f>IF('Games &amp; Picks'!E28="x","",IF($A$16="","",IF(AND('Games &amp; Picks'!$T$28='Games &amp; Picks'!$E$28,'Games &amp; Picks'!$AT$28=1,'Games &amp; Picks'!$T$28='Games &amp; Picks'!$AU$28),20,IF(AND('Games &amp; Picks'!$T$28='Games &amp; Picks'!$E$28,'Games &amp; Picks'!$AT$28=1),10,IF(AND('Games &amp; Picks'!$T$28='Games &amp; Picks'!$E$28,'Games &amp; Picks'!$AT$28=0),10,0)))))</f>
        <v>10</v>
      </c>
      <c r="AC16" s="1">
        <f>IF('Games &amp; Picks'!E29="x","",IF($A$16="","",IF(AND('Games &amp; Picks'!$T$29='Games &amp; Picks'!$E$29,'Games &amp; Picks'!$AT$29=1,'Games &amp; Picks'!$T$29='Games &amp; Picks'!$AU$29),20,IF(AND('Games &amp; Picks'!$T$29='Games &amp; Picks'!$E$29,'Games &amp; Picks'!$AT$29=1),10,IF(AND('Games &amp; Picks'!$T$29='Games &amp; Picks'!$E$29,'Games &amp; Picks'!$AT$29=0),10,0)))))</f>
        <v>10</v>
      </c>
      <c r="AD16" s="1">
        <f>IF('Games &amp; Picks'!E30="x","",IF($A$16="","",IF(AND('Games &amp; Picks'!$T$30='Games &amp; Picks'!$E$30,'Games &amp; Picks'!$AT$30=1,'Games &amp; Picks'!$T$30='Games &amp; Picks'!$AU$30),20,IF(AND('Games &amp; Picks'!$T$30='Games &amp; Picks'!$E$30,'Games &amp; Picks'!$AT$30=1),10,IF(AND('Games &amp; Picks'!$T$30='Games &amp; Picks'!$E$30,'Games &amp; Picks'!$AT$30=0),10,0)))))</f>
        <v>10</v>
      </c>
      <c r="AE16" s="1">
        <f>IF('Games &amp; Picks'!E31="x","",IF($A$16="","",IF(AND('Games &amp; Picks'!$T$31='Games &amp; Picks'!$E$31,'Games &amp; Picks'!$AT$31=1,'Games &amp; Picks'!$T$31='Games &amp; Picks'!$AU$31),10,IF(AND('Games &amp; Picks'!$T$31='Games &amp; Picks'!$E$31,'Games &amp; Picks'!$AT$31=1),5,IF(AND('Games &amp; Picks'!$T$31='Games &amp; Picks'!$E$31,'Games &amp; Picks'!$AT$31=0),5,0)))))</f>
        <v>5</v>
      </c>
      <c r="AF16" s="1">
        <f>IF('Games &amp; Picks'!E32="x","",IF($A$16="","",IF(AND('Games &amp; Picks'!$T$32='Games &amp; Picks'!$E$32,'Games &amp; Picks'!$AT$32=1,'Games &amp; Picks'!$T$32='Games &amp; Picks'!$AU$32),10,IF(AND('Games &amp; Picks'!$T$32='Games &amp; Picks'!$E$32,'Games &amp; Picks'!$AT$32=1),5,IF(AND('Games &amp; Picks'!$T$32='Games &amp; Picks'!$E$32,'Games &amp; Picks'!$AT$32=0),5,0)))))</f>
        <v>5</v>
      </c>
      <c r="AG16" s="22">
        <f>IF('Games &amp; Picks'!E33="x","",IF($A$16="","",IF(AND('Games &amp; Picks'!$T$33='Games &amp; Picks'!$E$33,'Games &amp; Picks'!$AT$33=1,'Games &amp; Picks'!$T$33='Games &amp; Picks'!$AU$33),40,IF(AND('Games &amp; Picks'!$T$33='Games &amp; Picks'!$E$33,'Games &amp; Picks'!$AT$33=1),20,IF(AND('Games &amp; Picks'!$T$33='Games &amp; Picks'!$E$33,'Games &amp; Picks'!$AT$33=0),20,0)))))</f>
        <v>0</v>
      </c>
      <c r="AH16" s="25">
        <v>30</v>
      </c>
      <c r="AI16" s="4">
        <f>IF('Games &amp; Picks'!E33="x","",IF($A$16="","",IF('BCS Bonus'!P$4=2,10,0)))</f>
        <v>0</v>
      </c>
      <c r="AJ16" s="4">
        <f>IF($A$16="","",SUM(B16:AI16))</f>
        <v>165</v>
      </c>
      <c r="AK16" s="80"/>
      <c r="AL16" s="27"/>
    </row>
    <row r="17" spans="1:38">
      <c r="A17" s="41" t="str">
        <f>IF('Games &amp; Picks'!U$1="","",'Games &amp; Picks'!U$1)</f>
        <v>Austin Harrington</v>
      </c>
      <c r="B17" s="1">
        <f>IF('Games &amp; Picks'!E2="x","",IF($A$17="","",IF(AND('Games &amp; Picks'!$U$2='Games &amp; Picks'!$E$2,'Games &amp; Picks'!$AT$2=1,'Games &amp; Picks'!$U$2='Games &amp; Picks'!$AU$2),10,IF(AND('Games &amp; Picks'!$U$2='Games &amp; Picks'!$E$2,'Games &amp; Picks'!$AT$2=1),5,IF(AND('Games &amp; Picks'!$U$2='Games &amp; Picks'!$E$2,'Games &amp; Picks'!$AT$2=0),5,0)))))</f>
        <v>5</v>
      </c>
      <c r="C17" s="27">
        <f>IF('Games &amp; Picks'!E3="x","",IF($A$17="","",IF(AND('Games &amp; Picks'!$U$3='Games &amp; Picks'!$E$3,'Games &amp; Picks'!$AT$3=1,'Games &amp; Picks'!$U$3='Games &amp; Picks'!$AU$3),10,IF(AND('Games &amp; Picks'!$U$3='Games &amp; Picks'!$E$3,'Games &amp; Picks'!$AT$3=1),5,IF(AND('Games &amp; Picks'!$U$3='Games &amp; Picks'!$E$3,'Games &amp; Picks'!$AT$3=0),5,0)))))</f>
        <v>5</v>
      </c>
      <c r="D17" s="27">
        <f>IF('Games &amp; Picks'!E4="x","",IF($A$17="","",IF(AND('Games &amp; Picks'!$U$4='Games &amp; Picks'!$E$4,'Games &amp; Picks'!$AT$4=1,'Games &amp; Picks'!$U$4='Games &amp; Picks'!$AU$4),10,IF(AND('Games &amp; Picks'!$U$4='Games &amp; Picks'!$E$4,'Games &amp; Picks'!$AT$4=1),5,IF(AND('Games &amp; Picks'!$U$4='Games &amp; Picks'!$E$4,'Games &amp; Picks'!$AT$4=0),5,0)))))</f>
        <v>0</v>
      </c>
      <c r="E17" s="27">
        <f>IF('Games &amp; Picks'!E5="x","",IF($A$17="","",IF(AND('Games &amp; Picks'!$U$5='Games &amp; Picks'!$E$5,'Games &amp; Picks'!$AT$5=1,'Games &amp; Picks'!$U$5='Games &amp; Picks'!$AU$5),10,IF(AND('Games &amp; Picks'!$U$5='Games &amp; Picks'!$E$5,'Games &amp; Picks'!$AT$5=1),5,IF(AND('Games &amp; Picks'!$U$5='Games &amp; Picks'!$E$5,'Games &amp; Picks'!$AT$5=0),5,0)))))</f>
        <v>5</v>
      </c>
      <c r="F17" s="1">
        <f>IF('Games &amp; Picks'!E6="x","",IF($A$17="","",IF(AND('Games &amp; Picks'!$U$6='Games &amp; Picks'!$E$6,'Games &amp; Picks'!$AT$6=1,'Games &amp; Picks'!$U$6='Games &amp; Picks'!$AU$6),10,IF(AND('Games &amp; Picks'!$U$6='Games &amp; Picks'!$E$6,'Games &amp; Picks'!$AT$6=1),5,IF(AND('Games &amp; Picks'!$U$6='Games &amp; Picks'!$E$6,'Games &amp; Picks'!$AT$6=0),5,0)))))</f>
        <v>0</v>
      </c>
      <c r="G17" s="1">
        <f>IF('Games &amp; Picks'!E7="x","",IF($A$17="","",IF(AND('Games &amp; Picks'!$U$7='Games &amp; Picks'!$E$7,'Games &amp; Picks'!$AT$7=1,'Games &amp; Picks'!$U$7='Games &amp; Picks'!$AU$7),10,IF(AND('Games &amp; Picks'!$U$7='Games &amp; Picks'!$E$7,'Games &amp; Picks'!$AT$7=1),5,IF(AND('Games &amp; Picks'!$U$7='Games &amp; Picks'!$E$7,'Games &amp; Picks'!$AT$7=0),5,0)))))</f>
        <v>0</v>
      </c>
      <c r="H17" s="1">
        <f>IF('Games &amp; Picks'!E8="x","",IF($A$17="","",IF(AND('Games &amp; Picks'!$U$8='Games &amp; Picks'!$E$8,'Games &amp; Picks'!$AT$8=1,'Games &amp; Picks'!$U$8='Games &amp; Picks'!$AU$8),10,IF(AND('Games &amp; Picks'!$U$8='Games &amp; Picks'!$E$8,'Games &amp; Picks'!$AT$8=1),5,IF(AND('Games &amp; Picks'!$U$8='Games &amp; Picks'!$E$8,'Games &amp; Picks'!$AT$8=0),5,0)))))</f>
        <v>5</v>
      </c>
      <c r="I17" s="1">
        <f>IF('Games &amp; Picks'!E9="x","",IF($A$16="","",IF(AND('Games &amp; Picks'!$U$9='Games &amp; Picks'!$E$9,'Games &amp; Picks'!$AT$9=1,'Games &amp; Picks'!$U$9='Games &amp; Picks'!$AU$9),10,IF(AND('Games &amp; Picks'!$U$9='Games &amp; Picks'!$E$9,'Games &amp; Picks'!$AT$9=1),5,IF(AND('Games &amp; Picks'!$U$9='Games &amp; Picks'!$E$9,'Games &amp; Picks'!$AT$9=0),5,0)))))</f>
        <v>5</v>
      </c>
      <c r="J17" s="1">
        <f>IF('Games &amp; Picks'!E10="x","",IF($A$17="","",IF(AND('Games &amp; Picks'!$U$10='Games &amp; Picks'!$E$10,'Games &amp; Picks'!$AT$10=1,'Games &amp; Picks'!$U$10='Games &amp; Picks'!$AU$10),10,IF(AND('Games &amp; Picks'!$U$10='Games &amp; Picks'!$E$10,'Games &amp; Picks'!$AT$10=1),5,IF(AND('Games &amp; Picks'!$U$10='Games &amp; Picks'!$E$10,'Games &amp; Picks'!$AT$10=0),5,0)))))</f>
        <v>0</v>
      </c>
      <c r="K17" s="1">
        <f>IF('Games &amp; Picks'!E11="x","",IF($A$17="","",IF(AND('Games &amp; Picks'!$U$11='Games &amp; Picks'!$E$11,'Games &amp; Picks'!$AT$11=1,'Games &amp; Picks'!$U$11='Games &amp; Picks'!$AU$11),10,IF(AND('Games &amp; Picks'!$U$11='Games &amp; Picks'!$E$11,'Games &amp; Picks'!$AT$11=1),5,IF(AND('Games &amp; Picks'!$U$11='Games &amp; Picks'!$E$11,'Games &amp; Picks'!$AT$11=0),5,0)))))</f>
        <v>0</v>
      </c>
      <c r="L17" s="1">
        <f>IF('Games &amp; Picks'!E12="x","",IF($A$17="","",IF(AND('Games &amp; Picks'!$U$12='Games &amp; Picks'!$E$12,'Games &amp; Picks'!$AT$12=1,'Games &amp; Picks'!$U$12='Games &amp; Picks'!$AU$12),10,IF(AND('Games &amp; Picks'!$U$12='Games &amp; Picks'!$E$12,'Games &amp; Picks'!$AT$12=1),5,IF(AND('Games &amp; Picks'!$U$12='Games &amp; Picks'!$E$12,'Games &amp; Picks'!$AT$12=0),5,0)))))</f>
        <v>5</v>
      </c>
      <c r="M17" s="1">
        <f>IF('Games &amp; Picks'!E13="x","",IF($A$17="","",IF(AND('Games &amp; Picks'!$U$13='Games &amp; Picks'!$E$13,'Games &amp; Picks'!$AT$13=1,'Games &amp; Picks'!$U$13='Games &amp; Picks'!$AU$13),10,IF(AND('Games &amp; Picks'!$U$13='Games &amp; Picks'!$E$13,'Games &amp; Picks'!$AT$13=1),5,IF(AND('Games &amp; Picks'!$U$13='Games &amp; Picks'!$E$13,'Games &amp; Picks'!$AT$13=0),5,0)))))</f>
        <v>0</v>
      </c>
      <c r="N17" s="1">
        <f>IF('Games &amp; Picks'!E14="x","",IF($A$17="","",IF(AND('Games &amp; Picks'!$U$14='Games &amp; Picks'!$E$14,'Games &amp; Picks'!$AT$14=1,'Games &amp; Picks'!$U$14='Games &amp; Picks'!$AU$14),10,IF(AND('Games &amp; Picks'!$U$14='Games &amp; Picks'!$E$14,'Games &amp; Picks'!$AT$14=1),5,IF(AND('Games &amp; Picks'!$U$14='Games &amp; Picks'!$E$14,'Games &amp; Picks'!$AT$14=0),5,0)))))</f>
        <v>10</v>
      </c>
      <c r="O17" s="1">
        <f>IF('Games &amp; Picks'!E15="x","",IF($A$17="","",IF(AND('Games &amp; Picks'!$U$15='Games &amp; Picks'!$E$15,'Games &amp; Picks'!$AT$15=1,'Games &amp; Picks'!$U$15='Games &amp; Picks'!$AU$15),10,IF(AND('Games &amp; Picks'!$U$15='Games &amp; Picks'!$E$15,'Games &amp; Picks'!$AT$15=1),5,IF(AND('Games &amp; Picks'!$U$15='Games &amp; Picks'!$E$15,'Games &amp; Picks'!$AT$15=0),5,0)))))</f>
        <v>5</v>
      </c>
      <c r="P17" s="1">
        <f>IF('Games &amp; Picks'!E16="x","",IF($A$17="","",IF(AND('Games &amp; Picks'!$U$16='Games &amp; Picks'!$E$16,'Games &amp; Picks'!$AT$16=1,'Games &amp; Picks'!$U$16='Games &amp; Picks'!$AU$16),10,IF(AND('Games &amp; Picks'!$U$16='Games &amp; Picks'!$E$16,'Games &amp; Picks'!$AT$16=1),5,IF(AND('Games &amp; Picks'!$U$16='Games &amp; Picks'!$E$16,'Games &amp; Picks'!$AT$16=0),5,0)))))</f>
        <v>0</v>
      </c>
      <c r="Q17" s="1">
        <f>IF('Games &amp; Picks'!E17="x","",IF($A$17="","",IF(AND('Games &amp; Picks'!$U$17='Games &amp; Picks'!$E$17,'Games &amp; Picks'!$AT$17=1,'Games &amp; Picks'!$U$17='Games &amp; Picks'!$AU$17),10,IF(AND('Games &amp; Picks'!$U$17='Games &amp; Picks'!$E$17,'Games &amp; Picks'!$AT$17=1),5,IF(AND('Games &amp; Picks'!$U$17='Games &amp; Picks'!$E$17,'Games &amp; Picks'!$AT$17=0),5,0)))))</f>
        <v>5</v>
      </c>
      <c r="R17" s="1">
        <f>IF('Games &amp; Picks'!E18="x","",IF($A$17="","",IF(AND('Games &amp; Picks'!$U$18='Games &amp; Picks'!$E$18,'Games &amp; Picks'!$AT$18=1,'Games &amp; Picks'!$U$18='Games &amp; Picks'!$AU$18),10,IF(AND('Games &amp; Picks'!$U$18='Games &amp; Picks'!$E$18,'Games &amp; Picks'!$AT$18=1),5,IF(AND('Games &amp; Picks'!$U$18='Games &amp; Picks'!$E$18,'Games &amp; Picks'!$AT$18=0),5,0)))))</f>
        <v>5</v>
      </c>
      <c r="S17" s="1">
        <f>IF('Games &amp; Picks'!E19="x","",IF($A$17="","",IF(AND('Games &amp; Picks'!$U$19='Games &amp; Picks'!$E$19,'Games &amp; Picks'!$AT$19=1,'Games &amp; Picks'!$U$19='Games &amp; Picks'!$AU$19),10,IF(AND('Games &amp; Picks'!$U$19='Games &amp; Picks'!$E$19,'Games &amp; Picks'!$AT$19=1),5,IF(AND('Games &amp; Picks'!$U$19='Games &amp; Picks'!$E$19,'Games &amp; Picks'!$AT$19=0),5,0)))))</f>
        <v>5</v>
      </c>
      <c r="T17" s="27">
        <f>IF('Games &amp; Picks'!E20="x","",IF($A$17="","",IF(AND('Games &amp; Picks'!$U$20='Games &amp; Picks'!$E$20,'Games &amp; Picks'!$AT$20=1,'Games &amp; Picks'!$U$20='Games &amp; Picks'!$AU$20),10,IF(AND('Games &amp; Picks'!$U$20='Games &amp; Picks'!$E$20,'Games &amp; Picks'!$AT$20=1),5,IF(AND('Games &amp; Picks'!$U$20='Games &amp; Picks'!$E$20,'Games &amp; Picks'!$AT$20=0),5,0)))))</f>
        <v>5</v>
      </c>
      <c r="U17" s="1">
        <f>IF('Games &amp; Picks'!E21="x","",IF($A$17="","",IF(AND('Games &amp; Picks'!$U$21='Games &amp; Picks'!$E$21,'Games &amp; Picks'!$AT$21=1,'Games &amp; Picks'!$U$21='Games &amp; Picks'!$AU$21),10,IF(AND('Games &amp; Picks'!$U$21='Games &amp; Picks'!$E$21,'Games &amp; Picks'!$AT$21=1),5,IF(AND('Games &amp; Picks'!$U$21='Games &amp; Picks'!$E$21,'Games &amp; Picks'!$AT$21=0),5,0)))))</f>
        <v>0</v>
      </c>
      <c r="V17" s="1">
        <f>IF('Games &amp; Picks'!E22="x","",IF($A$17="","",IF(AND('Games &amp; Picks'!$U$22='Games &amp; Picks'!$E$22,'Games &amp; Picks'!$AT$22=1,'Games &amp; Picks'!$U$22='Games &amp; Picks'!$AU$22),10,IF(AND('Games &amp; Picks'!$U$22='Games &amp; Picks'!$E$22,'Games &amp; Picks'!$AT$22=1),5,IF(AND('Games &amp; Picks'!$U$22='Games &amp; Picks'!$E$22,'Games &amp; Picks'!$AT$22=0),5,0)))))</f>
        <v>5</v>
      </c>
      <c r="W17" s="1">
        <f>IF('Games &amp; Picks'!E23="x","",IF($A$17="","",IF(AND('Games &amp; Picks'!$U$23='Games &amp; Picks'!$E$23,'Games &amp; Picks'!$AT$23=1,'Games &amp; Picks'!$U$23='Games &amp; Picks'!$AU$23),10,IF(AND('Games &amp; Picks'!$U$23='Games &amp; Picks'!$E$23,'Games &amp; Picks'!$AT$23=1),5,IF(AND('Games &amp; Picks'!$U$23='Games &amp; Picks'!$E$23,'Games &amp; Picks'!$AT$23=0),5,0)))))</f>
        <v>0</v>
      </c>
      <c r="X17" s="2">
        <f>IF('Games &amp; Picks'!E24="x","",IF($A$17="","",IF(AND('Games &amp; Picks'!$U$24='Games &amp; Picks'!$E$24,'Games &amp; Picks'!$AT$24=1,'Games &amp; Picks'!$U$24='Games &amp; Picks'!$AU$24),10,IF(AND('Games &amp; Picks'!$U$24='Games &amp; Picks'!$E$24,'Games &amp; Picks'!$AT$24=1),5,IF(AND('Games &amp; Picks'!$U$24='Games &amp; Picks'!$E$24,'Games &amp; Picks'!$AT$24=0),5,0)))))</f>
        <v>5</v>
      </c>
      <c r="Y17" s="1">
        <f>IF('Games &amp; Picks'!E25="x","",IF($A$17="","",IF(AND('Games &amp; Picks'!$U$25='Games &amp; Picks'!$E$25,'Games &amp; Picks'!$AT$25=1,'Games &amp; Picks'!$U$25='Games &amp; Picks'!$AU$25),10,IF(AND('Games &amp; Picks'!$U$25='Games &amp; Picks'!$E$25,'Games &amp; Picks'!$AT$25=1),5,IF(AND('Games &amp; Picks'!$U$25='Games &amp; Picks'!$E$25,'Games &amp; Picks'!$AT$25=0),5,0)))))</f>
        <v>5</v>
      </c>
      <c r="Z17" s="1">
        <f>IF('Games &amp; Picks'!E26="x","",IF($A$17="","",IF(AND('Games &amp; Picks'!$U$26='Games &amp; Picks'!$E$26,'Games &amp; Picks'!$AT$26=1,'Games &amp; Picks'!$U$26='Games &amp; Picks'!$AU$26),10,IF(AND('Games &amp; Picks'!$U$26='Games &amp; Picks'!$E$26,'Games &amp; Picks'!$AT$26=1),5,IF(AND('Games &amp; Picks'!$U$26='Games &amp; Picks'!$E$26,'Games &amp; Picks'!$AT$26=0),5,0)))))</f>
        <v>5</v>
      </c>
      <c r="AA17" s="1">
        <f>IF('Games &amp; Picks'!E27="x","",IF($A$17="","",IF(AND('Games &amp; Picks'!$U$27='Games &amp; Picks'!$E$27,'Games &amp; Picks'!$AT$27=1,'Games &amp; Picks'!$U$27='Games &amp; Picks'!$AU$27),20,IF(AND('Games &amp; Picks'!$U$27='Games &amp; Picks'!$E$27,'Games &amp; Picks'!$AT$27=1),10,IF(AND('Games &amp; Picks'!$U$27='Games &amp; Picks'!$E$27,'Games &amp; Picks'!$AT$27=0),10,0)))))</f>
        <v>0</v>
      </c>
      <c r="AB17">
        <f>IF('Games &amp; Picks'!E28="x","",IF($A$17="","",IF(AND('Games &amp; Picks'!$U$28='Games &amp; Picks'!$E$28,'Games &amp; Picks'!$AT$28=1,'Games &amp; Picks'!$U$28='Games &amp; Picks'!$AU$28),20,IF(AND('Games &amp; Picks'!$U$28='Games &amp; Picks'!$E$28,'Games &amp; Picks'!$AT$28=1),10,IF(AND('Games &amp; Picks'!$U$28='Games &amp; Picks'!$E$28,'Games &amp; Picks'!$AT$28=0),10,0)))))</f>
        <v>0</v>
      </c>
      <c r="AC17" s="1">
        <f>IF('Games &amp; Picks'!E29="x","",IF($A$17="","",IF(AND('Games &amp; Picks'!$U$29='Games &amp; Picks'!$E$29,'Games &amp; Picks'!$AT$29=1,'Games &amp; Picks'!$U$29='Games &amp; Picks'!$AU$29),20,IF(AND('Games &amp; Picks'!$U$29='Games &amp; Picks'!$E$29,'Games &amp; Picks'!$AT$29=1),10,IF(AND('Games &amp; Picks'!$U$29='Games &amp; Picks'!$E$29,'Games &amp; Picks'!$AT$29=0),10,0)))))</f>
        <v>0</v>
      </c>
      <c r="AD17" s="1">
        <f>IF('Games &amp; Picks'!E30="x","",IF($A$17="","",IF(AND('Games &amp; Picks'!$U$30='Games &amp; Picks'!$E$30,'Games &amp; Picks'!$AT$30=1,'Games &amp; Picks'!$U$30='Games &amp; Picks'!$AU$30),20,IF(AND('Games &amp; Picks'!$U$30='Games &amp; Picks'!$E$30,'Games &amp; Picks'!$AT$30=1),10,IF(AND('Games &amp; Picks'!$U$30='Games &amp; Picks'!$E$30,'Games &amp; Picks'!$AT$30=0),10,0)))))</f>
        <v>10</v>
      </c>
      <c r="AE17" s="1">
        <f>IF('Games &amp; Picks'!E31="x","",IF($A$17="","",IF(AND('Games &amp; Picks'!$U$31='Games &amp; Picks'!$E$31,'Games &amp; Picks'!$AT$31=1,'Games &amp; Picks'!$U$31='Games &amp; Picks'!$AU$31),10,IF(AND('Games &amp; Picks'!$U$31='Games &amp; Picks'!$E$31,'Games &amp; Picks'!$AT$31=1),5,IF(AND('Games &amp; Picks'!$U$31='Games &amp; Picks'!$E$31,'Games &amp; Picks'!$AT$31=0),5,0)))))</f>
        <v>5</v>
      </c>
      <c r="AF17" s="1">
        <f>IF('Games &amp; Picks'!E32="x","",IF($A$17="","",IF(AND('Games &amp; Picks'!$U$32='Games &amp; Picks'!$E$32,'Games &amp; Picks'!$AT$32=1,'Games &amp; Picks'!$U$32='Games &amp; Picks'!$AU$32),10,IF(AND('Games &amp; Picks'!$U$32='Games &amp; Picks'!$E$32,'Games &amp; Picks'!$AT$32=1),5,IF(AND('Games &amp; Picks'!$U$32='Games &amp; Picks'!$E$32,'Games &amp; Picks'!$AT$32=0),5,0)))))</f>
        <v>5</v>
      </c>
      <c r="AG17" s="22">
        <f>IF('Games &amp; Picks'!E33="x","",IF($A$17="","",IF(AND('Games &amp; Picks'!$U$33='Games &amp; Picks'!$E$33,'Games &amp; Picks'!$AT$33=1,'Games &amp; Picks'!$U$33='Games &amp; Picks'!$AU$33),40,IF(AND('Games &amp; Picks'!$U$33='Games &amp; Picks'!$E$33,'Games &amp; Picks'!$AT$33=1),20,IF(AND('Games &amp; Picks'!$U$33='Games &amp; Picks'!$E$33,'Games &amp; Picks'!$AT$33=0),20,0)))))</f>
        <v>0</v>
      </c>
      <c r="AH17" s="25"/>
      <c r="AI17" s="4">
        <f>IF('Games &amp; Picks'!E33="x","",IF($A$17="","",IF('BCS Bonus'!Q$4=2,10,0)))</f>
        <v>0</v>
      </c>
      <c r="AJ17" s="4">
        <f>IF($A$17="","",SUM(B17:AI17))</f>
        <v>105</v>
      </c>
      <c r="AK17" s="80"/>
      <c r="AL17" s="27"/>
    </row>
    <row r="18" spans="1:38">
      <c r="A18" s="41" t="str">
        <f>IF('Games &amp; Picks'!V$1="","",'Games &amp; Picks'!V$1)</f>
        <v>Dane Okleshen</v>
      </c>
      <c r="B18" s="1">
        <f>IF('Games &amp; Picks'!E2="x","",IF($A$18="","",IF(AND('Games &amp; Picks'!$V$2='Games &amp; Picks'!$E$2,'Games &amp; Picks'!$AT$2=1,'Games &amp; Picks'!$V$2='Games &amp; Picks'!$AU$2),10,IF(AND('Games &amp; Picks'!$V$2='Games &amp; Picks'!$E$2,'Games &amp; Picks'!$AT$2=1),5,IF(AND('Games &amp; Picks'!$V$2='Games &amp; Picks'!$E$2,'Games &amp; Picks'!$AT$2=0),5,0)))))</f>
        <v>5</v>
      </c>
      <c r="C18" s="27">
        <f>IF('Games &amp; Picks'!E3="x","",IF($A$18="","",IF(AND('Games &amp; Picks'!$V$3='Games &amp; Picks'!$E$3,'Games &amp; Picks'!$AT$3=1,'Games &amp; Picks'!$V$3='Games &amp; Picks'!$AU$3),10,IF(AND('Games &amp; Picks'!$V$3='Games &amp; Picks'!$E$3,'Games &amp; Picks'!$AT$3=1),5,IF(AND('Games &amp; Picks'!$V$3='Games &amp; Picks'!$E$3,'Games &amp; Picks'!$AT$3=0),5,0)))))</f>
        <v>5</v>
      </c>
      <c r="D18" s="27">
        <f>IF('Games &amp; Picks'!E4="x","",IF($A$18="","",IF(AND('Games &amp; Picks'!$V$4='Games &amp; Picks'!$E$4,'Games &amp; Picks'!$AT$4=1,'Games &amp; Picks'!$V$4='Games &amp; Picks'!$AU$4),10,IF(AND('Games &amp; Picks'!$V$4='Games &amp; Picks'!$E$4,'Games &amp; Picks'!$AT$4=1),5,IF(AND('Games &amp; Picks'!$V$4='Games &amp; Picks'!$E$4,'Games &amp; Picks'!$AT$4=0),5,0)))))</f>
        <v>5</v>
      </c>
      <c r="E18" s="27">
        <f>IF('Games &amp; Picks'!E5="x","",IF($A$18="","",IF(AND('Games &amp; Picks'!$V$5='Games &amp; Picks'!$E$5,'Games &amp; Picks'!$AT$5=1,'Games &amp; Picks'!$V$5='Games &amp; Picks'!$AU$5),10,IF(AND('Games &amp; Picks'!$V$5='Games &amp; Picks'!$E$5,'Games &amp; Picks'!$AT$5=1),5,IF(AND('Games &amp; Picks'!$V$5='Games &amp; Picks'!$E$5,'Games &amp; Picks'!$AT$5=0),5,0)))))</f>
        <v>5</v>
      </c>
      <c r="F18" s="1">
        <f>IF('Games &amp; Picks'!E6="x","",IF($A$18="","",IF(AND('Games &amp; Picks'!$V$6='Games &amp; Picks'!$E$6,'Games &amp; Picks'!$AT$6=1,'Games &amp; Picks'!$V$6='Games &amp; Picks'!$AU$6),10,IF(AND('Games &amp; Picks'!$V$6='Games &amp; Picks'!$E$6,'Games &amp; Picks'!$AT$6=1),5,IF(AND('Games &amp; Picks'!$V$6='Games &amp; Picks'!$E$6,'Games &amp; Picks'!$AT$6=0),5,0)))))</f>
        <v>0</v>
      </c>
      <c r="G18" s="1">
        <f>IF('Games &amp; Picks'!E7="x","",IF($A$18="","",IF(AND('Games &amp; Picks'!$V$7='Games &amp; Picks'!$E$7,'Games &amp; Picks'!$AT$7=1,'Games &amp; Picks'!$V$7='Games &amp; Picks'!$AU$7),10,IF(AND('Games &amp; Picks'!$V$7='Games &amp; Picks'!$E$7,'Games &amp; Picks'!$AT$7=1),5,IF(AND('Games &amp; Picks'!$V$7='Games &amp; Picks'!$E$7,'Games &amp; Picks'!$AT$7=0),5,0)))))</f>
        <v>0</v>
      </c>
      <c r="H18" s="1">
        <f>IF('Games &amp; Picks'!E8="x","",IF($A$18="","",IF(AND('Games &amp; Picks'!$V$8='Games &amp; Picks'!$E$8,'Games &amp; Picks'!$AT$8=1,'Games &amp; Picks'!$V$8='Games &amp; Picks'!$AU$8),10,IF(AND('Games &amp; Picks'!$V$8='Games &amp; Picks'!$E$8,'Games &amp; Picks'!$AT$8=1),5,IF(AND('Games &amp; Picks'!$V$8='Games &amp; Picks'!$E$8,'Games &amp; Picks'!$AT$8=0),5,0)))))</f>
        <v>5</v>
      </c>
      <c r="I18" s="1">
        <f>IF('Games &amp; Picks'!E9="x","",IF($A$18="","",IF(AND('Games &amp; Picks'!$V$9='Games &amp; Picks'!$E$9,'Games &amp; Picks'!$AT$9=1,'Games &amp; Picks'!$V$9='Games &amp; Picks'!$AU$9),10,IF(AND('Games &amp; Picks'!$V$9='Games &amp; Picks'!$E$9,'Games &amp; Picks'!$AT$9=1),5,IF(AND('Games &amp; Picks'!$V$9='Games &amp; Picks'!$E$9,'Games &amp; Picks'!$AT$9=0),5,0)))))</f>
        <v>5</v>
      </c>
      <c r="J18" s="1">
        <f>IF('Games &amp; Picks'!E10="x","",IF($A$18="","",IF(AND('Games &amp; Picks'!$V$10='Games &amp; Picks'!$E$10,'Games &amp; Picks'!$AT$10=1,'Games &amp; Picks'!$V$10='Games &amp; Picks'!$AU$10),10,IF(AND('Games &amp; Picks'!$V$10='Games &amp; Picks'!$E$10,'Games &amp; Picks'!$AT$10=1),5,IF(AND('Games &amp; Picks'!$V$10='Games &amp; Picks'!$E$10,'Games &amp; Picks'!$AT$10=0),5,0)))))</f>
        <v>0</v>
      </c>
      <c r="K18" s="1">
        <f>IF('Games &amp; Picks'!E11="x","",IF($A$18="","",IF(AND('Games &amp; Picks'!$V$11='Games &amp; Picks'!$E$11,'Games &amp; Picks'!$AT$11=1,'Games &amp; Picks'!$V$11='Games &amp; Picks'!$AU$11),10,IF(AND('Games &amp; Picks'!$V$11='Games &amp; Picks'!$E$11,'Games &amp; Picks'!$AT$11=1),5,IF(AND('Games &amp; Picks'!$V$11='Games &amp; Picks'!$E$11,'Games &amp; Picks'!$AT$11=0),5,0)))))</f>
        <v>5</v>
      </c>
      <c r="L18" s="1">
        <f>IF('Games &amp; Picks'!E12="x","",IF($A$18="","",IF(AND('Games &amp; Picks'!$V$12='Games &amp; Picks'!$E$12,'Games &amp; Picks'!$AT$12=1,'Games &amp; Picks'!$V$12='Games &amp; Picks'!$AU$12),10,IF(AND('Games &amp; Picks'!$V$12='Games &amp; Picks'!$E$12,'Games &amp; Picks'!$AT$12=1),5,IF(AND('Games &amp; Picks'!$V$12='Games &amp; Picks'!$E$12,'Games &amp; Picks'!$AT$12=0),5,0)))))</f>
        <v>5</v>
      </c>
      <c r="M18" s="1">
        <f>IF('Games &amp; Picks'!E13="x","",IF($A$18="","",IF(AND('Games &amp; Picks'!$V$13='Games &amp; Picks'!$E$13,'Games &amp; Picks'!$AT$13=1,'Games &amp; Picks'!$V$13='Games &amp; Picks'!$AU$13),10,IF(AND('Games &amp; Picks'!$V$13='Games &amp; Picks'!$E$13,'Games &amp; Picks'!$AT$13=1),5,IF(AND('Games &amp; Picks'!$V$13='Games &amp; Picks'!$E$13,'Games &amp; Picks'!$AT$13=0),5,0)))))</f>
        <v>0</v>
      </c>
      <c r="N18" s="1">
        <f>IF('Games &amp; Picks'!E14="x","",IF($A$18="","",IF(AND('Games &amp; Picks'!$V$14='Games &amp; Picks'!$E$14,'Games &amp; Picks'!$AT$14=1,'Games &amp; Picks'!$V$14='Games &amp; Picks'!$AU$14),10,IF(AND('Games &amp; Picks'!$V$14='Games &amp; Picks'!$E$14,'Games &amp; Picks'!$AT$14=1),5,IF(AND('Games &amp; Picks'!$V$14='Games &amp; Picks'!$E$14,'Games &amp; Picks'!$AT$14=0),5,0)))))</f>
        <v>0</v>
      </c>
      <c r="O18" s="1">
        <f>IF('Games &amp; Picks'!E15="x","",IF($A$18="","",IF(AND('Games &amp; Picks'!$V$15='Games &amp; Picks'!$E$15,'Games &amp; Picks'!$AT$15=1,'Games &amp; Picks'!$V$15='Games &amp; Picks'!$AU$15),10,IF(AND('Games &amp; Picks'!$V$15='Games &amp; Picks'!$E$15,'Games &amp; Picks'!$AT$15=1),5,IF(AND('Games &amp; Picks'!$V$15='Games &amp; Picks'!$E$15,'Games &amp; Picks'!$AT$15=0),5,0)))))</f>
        <v>5</v>
      </c>
      <c r="P18" s="1">
        <f>IF('Games &amp; Picks'!E16="x","",IF($A$18="","",IF(AND('Games &amp; Picks'!$V$16='Games &amp; Picks'!$E$16,'Games &amp; Picks'!$AT$16=1,'Games &amp; Picks'!$V$16='Games &amp; Picks'!$AU$16),10,IF(AND('Games &amp; Picks'!$V$16='Games &amp; Picks'!$E$16,'Games &amp; Picks'!$AT$16=1),5,IF(AND('Games &amp; Picks'!$V$16='Games &amp; Picks'!$E$16,'Games &amp; Picks'!$AT$16=0),5,0)))))</f>
        <v>5</v>
      </c>
      <c r="Q18" s="1">
        <f>IF('Games &amp; Picks'!E17="x","",IF($A$18="","",IF(AND('Games &amp; Picks'!$V$17='Games &amp; Picks'!$E$17,'Games &amp; Picks'!$AT$17=1,'Games &amp; Picks'!$V$17='Games &amp; Picks'!$AU$17),10,IF(AND('Games &amp; Picks'!$V$17='Games &amp; Picks'!$E$17,'Games &amp; Picks'!$AT$17=1),5,IF(AND('Games &amp; Picks'!$V$17='Games &amp; Picks'!$E$17,'Games &amp; Picks'!$AT$17=0),5,0)))))</f>
        <v>0</v>
      </c>
      <c r="R18" s="1">
        <f>IF('Games &amp; Picks'!E18="x","",IF($A$18="","",IF(AND('Games &amp; Picks'!$V$18='Games &amp; Picks'!$E$18,'Games &amp; Picks'!$AT$18=1,'Games &amp; Picks'!$V$18='Games &amp; Picks'!$AU$18),10,IF(AND('Games &amp; Picks'!$V$18='Games &amp; Picks'!$E$18,'Games &amp; Picks'!$AT$18=1),5,IF(AND('Games &amp; Picks'!$V$18='Games &amp; Picks'!$E$18,'Games &amp; Picks'!$AT$18=0),5,0)))))</f>
        <v>5</v>
      </c>
      <c r="S18" s="1">
        <f>IF('Games &amp; Picks'!E19="x","",IF($A$18="","",IF(AND('Games &amp; Picks'!$V$19='Games &amp; Picks'!$E$19,'Games &amp; Picks'!$AT$19=1,'Games &amp; Picks'!$V$19='Games &amp; Picks'!$AU$19),10,IF(AND('Games &amp; Picks'!$V$19='Games &amp; Picks'!$E$19,'Games &amp; Picks'!$AT$19=1),5,IF(AND('Games &amp; Picks'!$V$19='Games &amp; Picks'!$E$19,'Games &amp; Picks'!$AT$19=0),5,0)))))</f>
        <v>5</v>
      </c>
      <c r="T18" s="27">
        <f>IF('Games &amp; Picks'!E20="x","",IF($A$18="","",IF(AND('Games &amp; Picks'!$V$20='Games &amp; Picks'!$E$20,'Games &amp; Picks'!$AT$20=1,'Games &amp; Picks'!$V$20='Games &amp; Picks'!$AU$20),10,IF(AND('Games &amp; Picks'!$V$20='Games &amp; Picks'!$E$20,'Games &amp; Picks'!$AT$20=1),5,IF(AND('Games &amp; Picks'!$V$20='Games &amp; Picks'!$E$20,'Games &amp; Picks'!$AT$20=0),5,0)))))</f>
        <v>5</v>
      </c>
      <c r="U18" s="1">
        <f>IF('Games &amp; Picks'!E21="x","",IF($A$18="","",IF(AND('Games &amp; Picks'!$V$21='Games &amp; Picks'!$E$21,'Games &amp; Picks'!$AT$21=1,'Games &amp; Picks'!$V$21='Games &amp; Picks'!$AU$21),10,IF(AND('Games &amp; Picks'!$V$21='Games &amp; Picks'!$E$21,'Games &amp; Picks'!$AT$21=1),5,IF(AND('Games &amp; Picks'!$V$21='Games &amp; Picks'!$E$21,'Games &amp; Picks'!$AT$21=0),5,0)))))</f>
        <v>0</v>
      </c>
      <c r="V18" s="1">
        <f>IF('Games &amp; Picks'!E22="x","",IF($A$18="","",IF(AND('Games &amp; Picks'!$V$22='Games &amp; Picks'!$E$22,'Games &amp; Picks'!$AT$22=1,'Games &amp; Picks'!$V$22='Games &amp; Picks'!$AU$22),10,IF(AND('Games &amp; Picks'!$V$22='Games &amp; Picks'!$E$22,'Games &amp; Picks'!$AT$22=1),5,IF(AND('Games &amp; Picks'!$V$22='Games &amp; Picks'!$E$22,'Games &amp; Picks'!$AT$22=0),5,0)))))</f>
        <v>0</v>
      </c>
      <c r="W18" s="1">
        <f>IF('Games &amp; Picks'!E23="x","",IF($A$18="","",IF(AND('Games &amp; Picks'!$V$23='Games &amp; Picks'!$E$23,'Games &amp; Picks'!$AT$23=1,'Games &amp; Picks'!$V$23='Games &amp; Picks'!$AU$23),10,IF(AND('Games &amp; Picks'!$V$23='Games &amp; Picks'!$E$23,'Games &amp; Picks'!$AT$23=1),5,IF(AND('Games &amp; Picks'!$V$23='Games &amp; Picks'!$E$23,'Games &amp; Picks'!$AT$23=0),5,0)))))</f>
        <v>0</v>
      </c>
      <c r="X18" s="2">
        <f>IF('Games &amp; Picks'!E24="x","",IF($A$18="","",IF(AND('Games &amp; Picks'!$V$24='Games &amp; Picks'!$E$24,'Games &amp; Picks'!$AT$24=1,'Games &amp; Picks'!$V$24='Games &amp; Picks'!$AU$24),10,IF(AND('Games &amp; Picks'!$V$24='Games &amp; Picks'!$E$24,'Games &amp; Picks'!$AT$24=1),5,IF(AND('Games &amp; Picks'!$V$24='Games &amp; Picks'!$E$24,'Games &amp; Picks'!$AT$24=0),5,0)))))</f>
        <v>5</v>
      </c>
      <c r="Y18" s="1">
        <f>IF('Games &amp; Picks'!E25="x","",IF($A$18="","",IF(AND('Games &amp; Picks'!$V$25='Games &amp; Picks'!$E$25,'Games &amp; Picks'!$AT$25=1,'Games &amp; Picks'!$V$25='Games &amp; Picks'!$AU$25),10,IF(AND('Games &amp; Picks'!$V$25='Games &amp; Picks'!$E$25,'Games &amp; Picks'!$AT$25=1),5,IF(AND('Games &amp; Picks'!$V$25='Games &amp; Picks'!$E$25,'Games &amp; Picks'!$AT$25=0),5,0)))))</f>
        <v>5</v>
      </c>
      <c r="Z18" s="1">
        <f>IF('Games &amp; Picks'!E26="x","",IF($A$18="","",IF(AND('Games &amp; Picks'!$V$26='Games &amp; Picks'!$E$26,'Games &amp; Picks'!$AT$26=1,'Games &amp; Picks'!$V$26='Games &amp; Picks'!$AU$26),10,IF(AND('Games &amp; Picks'!$V$26='Games &amp; Picks'!$E$26,'Games &amp; Picks'!$AT$26=1),5,IF(AND('Games &amp; Picks'!$V$26='Games &amp; Picks'!$E$26,'Games &amp; Picks'!$AT$26=0),5,0)))))</f>
        <v>5</v>
      </c>
      <c r="AA18" s="1">
        <f>IF('Games &amp; Picks'!E27="x","",IF($A$18="","",IF(AND('Games &amp; Picks'!$V$27='Games &amp; Picks'!$E$27,'Games &amp; Picks'!$AT$27=1,'Games &amp; Picks'!$V$27='Games &amp; Picks'!$AU$27),20,IF(AND('Games &amp; Picks'!$V$27='Games &amp; Picks'!$E$27,'Games &amp; Picks'!$AT$27=1),10,IF(AND('Games &amp; Picks'!$V$27='Games &amp; Picks'!$E$27,'Games &amp; Picks'!$AT$27=0),10,0)))))</f>
        <v>0</v>
      </c>
      <c r="AB18">
        <f>IF('Games &amp; Picks'!E28="x","",IF($A$18="","",IF(AND('Games &amp; Picks'!$V$28='Games &amp; Picks'!$E$28,'Games &amp; Picks'!$AT$28=1,'Games &amp; Picks'!$V$28='Games &amp; Picks'!$AU$28),20,IF(AND('Games &amp; Picks'!$V$28='Games &amp; Picks'!$E$28,'Games &amp; Picks'!$AT$28=1),10,IF(AND('Games &amp; Picks'!$V$28='Games &amp; Picks'!$E$28,'Games &amp; Picks'!$AT$28=0),10,0)))))</f>
        <v>10</v>
      </c>
      <c r="AC18" s="1">
        <f>IF('Games &amp; Picks'!E29="x","",IF($A$18="","",IF(AND('Games &amp; Picks'!$V$29='Games &amp; Picks'!$E$29,'Games &amp; Picks'!$AT$29=1,'Games &amp; Picks'!$V$29='Games &amp; Picks'!$AU$29),20,IF(AND('Games &amp; Picks'!$V$29='Games &amp; Picks'!$E$29,'Games &amp; Picks'!$AT$29=1),10,IF(AND('Games &amp; Picks'!$V$29='Games &amp; Picks'!$E$29,'Games &amp; Picks'!$AT$29=0),10,0)))))</f>
        <v>10</v>
      </c>
      <c r="AD18" s="1">
        <f>IF('Games &amp; Picks'!E30="x","",IF($A$18="","",IF(AND('Games &amp; Picks'!$V$30='Games &amp; Picks'!$E$30,'Games &amp; Picks'!$AT$30=1,'Games &amp; Picks'!$V$30='Games &amp; Picks'!$AU$30),20,IF(AND('Games &amp; Picks'!$V$30='Games &amp; Picks'!$E$30,'Games &amp; Picks'!$AT$30=1),10,IF(AND('Games &amp; Picks'!$V$30='Games &amp; Picks'!$E$30,'Games &amp; Picks'!$AT$30=0),10,0)))))</f>
        <v>10</v>
      </c>
      <c r="AE18" s="1">
        <f>IF('Games &amp; Picks'!E31="x","",IF($A$18="","",IF(AND('Games &amp; Picks'!$V$31='Games &amp; Picks'!$E$31,'Games &amp; Picks'!$AT$31=1,'Games &amp; Picks'!$V$31='Games &amp; Picks'!$AU$31),10,IF(AND('Games &amp; Picks'!$V$31='Games &amp; Picks'!$E$31,'Games &amp; Picks'!$AT$31=1),5,IF(AND('Games &amp; Picks'!$V$31='Games &amp; Picks'!$E$31,'Games &amp; Picks'!$AT$31=0),5,0)))))</f>
        <v>5</v>
      </c>
      <c r="AF18" s="1">
        <f>IF('Games &amp; Picks'!E32="x","",IF($A$18="","",IF(AND('Games &amp; Picks'!$V$32='Games &amp; Picks'!$E$32,'Games &amp; Picks'!$AT$32=1,'Games &amp; Picks'!$V$32='Games &amp; Picks'!$AU$32),10,IF(AND('Games &amp; Picks'!$V$32='Games &amp; Picks'!$E$32,'Games &amp; Picks'!$AT$32=1),5,IF(AND('Games &amp; Picks'!$V$32='Games &amp; Picks'!$E$32,'Games &amp; Picks'!$AT$32=0),5,0)))))</f>
        <v>0</v>
      </c>
      <c r="AG18" s="22">
        <f>IF('Games &amp; Picks'!E33="x","",IF($A$18="","",IF(AND('Games &amp; Picks'!$V$33='Games &amp; Picks'!$E$33,'Games &amp; Picks'!$AT$33=1,'Games &amp; Picks'!$V$33='Games &amp; Picks'!$AU$33),40,IF(AND('Games &amp; Picks'!$V$33='Games &amp; Picks'!$E$33,'Games &amp; Picks'!$AT$33=1),20,IF(AND('Games &amp; Picks'!$V$33='Games &amp; Picks'!$E$33,'Games &amp; Picks'!$AT$33=0),20,0)))))</f>
        <v>0</v>
      </c>
      <c r="AH18" s="25"/>
      <c r="AI18" s="4">
        <f>IF('Games &amp; Picks'!E33="x","",IF($A$18="","",IF('BCS Bonus'!R$4=2,10,0)))</f>
        <v>0</v>
      </c>
      <c r="AJ18" s="4">
        <f>IF($A$18="","",SUM(B18:AI18))</f>
        <v>115</v>
      </c>
      <c r="AK18" s="80"/>
      <c r="AL18" s="27"/>
    </row>
    <row r="19" spans="1:38">
      <c r="A19" s="41" t="str">
        <f>IF('Games &amp; Picks'!W$1="","",'Games &amp; Picks'!W$1)</f>
        <v>Joey Colone</v>
      </c>
      <c r="B19" s="1">
        <f>IF('Games &amp; Picks'!E2="x","",IF($A$19="","",IF(AND('Games &amp; Picks'!$W$2='Games &amp; Picks'!$E$2,'Games &amp; Picks'!$AT$2=1,'Games &amp; Picks'!$W$2='Games &amp; Picks'!$AU$2),10,IF(AND('Games &amp; Picks'!$W$2='Games &amp; Picks'!$E$2,'Games &amp; Picks'!$AT$2=1),5,IF(AND('Games &amp; Picks'!$W$2='Games &amp; Picks'!$E$2,'Games &amp; Picks'!$AT$2=0),5,0)))))</f>
        <v>5</v>
      </c>
      <c r="C19" s="27">
        <f>IF('Games &amp; Picks'!E3="x","",IF($A$19="","",IF(AND('Games &amp; Picks'!$W$3='Games &amp; Picks'!$E$3,'Games &amp; Picks'!$AT$3=1,'Games &amp; Picks'!$W$3='Games &amp; Picks'!$AU$3),10,IF(AND('Games &amp; Picks'!$W$3='Games &amp; Picks'!$E$3,'Games &amp; Picks'!$AT$3=1),5,IF(AND('Games &amp; Picks'!$W$3='Games &amp; Picks'!$E$3,'Games &amp; Picks'!$AT$3=0),5,0)))))</f>
        <v>0</v>
      </c>
      <c r="D19" s="27">
        <f>IF('Games &amp; Picks'!E4="x","",IF($A$19="","",IF(AND('Games &amp; Picks'!$W$4='Games &amp; Picks'!$E$4,'Games &amp; Picks'!$AT$4=1,'Games &amp; Picks'!$W$4='Games &amp; Picks'!$AU$4),10,IF(AND('Games &amp; Picks'!$W$4='Games &amp; Picks'!$E$4,'Games &amp; Picks'!$AT$4=1),5,IF(AND('Games &amp; Picks'!$W$4='Games &amp; Picks'!$E$4,'Games &amp; Picks'!$AT$4=0),5,0)))))</f>
        <v>5</v>
      </c>
      <c r="E19" s="27">
        <f>IF('Games &amp; Picks'!E5="x","",IF($A$19="","",IF(AND('Games &amp; Picks'!$W$5='Games &amp; Picks'!$E$5,'Games &amp; Picks'!$AT$5=1,'Games &amp; Picks'!$W$5='Games &amp; Picks'!$AU$5),10,IF(AND('Games &amp; Picks'!$W$5='Games &amp; Picks'!$E$5,'Games &amp; Picks'!$AT$5=1),5,IF(AND('Games &amp; Picks'!$W$5='Games &amp; Picks'!$E$5,'Games &amp; Picks'!$AT$5=0),5,0)))))</f>
        <v>5</v>
      </c>
      <c r="F19" s="1">
        <f>IF('Games &amp; Picks'!E6="x","",IF($A$19="","",IF(AND('Games &amp; Picks'!$W$6='Games &amp; Picks'!$E$6,'Games &amp; Picks'!$AT$6=1,'Games &amp; Picks'!$W$6='Games &amp; Picks'!$AU$6),10,IF(AND('Games &amp; Picks'!$W$6='Games &amp; Picks'!$E$6,'Games &amp; Picks'!$AT$6=1),5,IF(AND('Games &amp; Picks'!$W$6='Games &amp; Picks'!$E$6,'Games &amp; Picks'!$AT$6=0),5,0)))))</f>
        <v>5</v>
      </c>
      <c r="G19" s="1">
        <f>IF('Games &amp; Picks'!E7="x","",IF($A$19="","",IF(AND('Games &amp; Picks'!$W$7='Games &amp; Picks'!$E$7,'Games &amp; Picks'!$AT$7=1,'Games &amp; Picks'!$W$7='Games &amp; Picks'!$AU$7),10,IF(AND('Games &amp; Picks'!$W$7='Games &amp; Picks'!$E$7,'Games &amp; Picks'!$AT$7=1),5,IF(AND('Games &amp; Picks'!$W$7='Games &amp; Picks'!$E$7,'Games &amp; Picks'!$AT$7=0),5,0)))))</f>
        <v>5</v>
      </c>
      <c r="H19" s="1">
        <f>IF('Games &amp; Picks'!E8="x","",IF($A$19="","",IF(AND('Games &amp; Picks'!$W$8='Games &amp; Picks'!$E$8,'Games &amp; Picks'!$AT$8=1,'Games &amp; Picks'!$W$8='Games &amp; Picks'!$AU$8),10,IF(AND('Games &amp; Picks'!$W$8='Games &amp; Picks'!$E$8,'Games &amp; Picks'!$AT$8=1),5,IF(AND('Games &amp; Picks'!$W$8='Games &amp; Picks'!$E$8,'Games &amp; Picks'!$AT$8=0),5,0)))))</f>
        <v>0</v>
      </c>
      <c r="I19" s="1">
        <f>IF('Games &amp; Picks'!E9="x","",IF($A$19="","",IF(AND('Games &amp; Picks'!$W$9='Games &amp; Picks'!$E$9,'Games &amp; Picks'!$AT$9=1,'Games &amp; Picks'!$W$9='Games &amp; Picks'!$AU$9),10,IF(AND('Games &amp; Picks'!$W$9='Games &amp; Picks'!$E$9,'Games &amp; Picks'!$AT$9=1),5,IF(AND('Games &amp; Picks'!$W$9='Games &amp; Picks'!$E$9,'Games &amp; Picks'!$AT$9=0),5,0)))))</f>
        <v>5</v>
      </c>
      <c r="J19" s="1">
        <f>IF('Games &amp; Picks'!E10="x","",IF($A$19="","",IF(AND('Games &amp; Picks'!$W$10='Games &amp; Picks'!$E$10,'Games &amp; Picks'!$AT$10=1,'Games &amp; Picks'!$W$10='Games &amp; Picks'!$AU$10),10,IF(AND('Games &amp; Picks'!$W$10='Games &amp; Picks'!$E$10,'Games &amp; Picks'!$AT$10=1),5,IF(AND('Games &amp; Picks'!$W$10='Games &amp; Picks'!$E$10,'Games &amp; Picks'!$AT$10=0),5,0)))))</f>
        <v>10</v>
      </c>
      <c r="K19" s="1">
        <f>IF('Games &amp; Picks'!E11="x","",IF($A$19="","",IF(AND('Games &amp; Picks'!$W$11='Games &amp; Picks'!$E$11,'Games &amp; Picks'!$AT$11=1,'Games &amp; Picks'!$W$11='Games &amp; Picks'!$AU$11),10,IF(AND('Games &amp; Picks'!$W$11='Games &amp; Picks'!$E$11,'Games &amp; Picks'!$AT$11=1),5,IF(AND('Games &amp; Picks'!$W$11='Games &amp; Picks'!$E$11,'Games &amp; Picks'!$AT$11=0),5,0)))))</f>
        <v>5</v>
      </c>
      <c r="L19" s="1">
        <f>IF('Games &amp; Picks'!E12="x","",IF($A$19="","",IF(AND('Games &amp; Picks'!$W$12='Games &amp; Picks'!$E$12,'Games &amp; Picks'!$AT$12=1,'Games &amp; Picks'!$W$12='Games &amp; Picks'!$AU$12),10,IF(AND('Games &amp; Picks'!$W$12='Games &amp; Picks'!$E$12,'Games &amp; Picks'!$AT$12=1),5,IF(AND('Games &amp; Picks'!$W$12='Games &amp; Picks'!$E$12,'Games &amp; Picks'!$AT$12=0),5,0)))))</f>
        <v>0</v>
      </c>
      <c r="M19" s="1">
        <f>IF('Games &amp; Picks'!E13="x","",IF($A$19="","",IF(AND('Games &amp; Picks'!$W$13='Games &amp; Picks'!$E$13,'Games &amp; Picks'!$AT$13=1,'Games &amp; Picks'!$W$13='Games &amp; Picks'!$AU$13),10,IF(AND('Games &amp; Picks'!$W$13='Games &amp; Picks'!$E$13,'Games &amp; Picks'!$AT$13=1),5,IF(AND('Games &amp; Picks'!$W$13='Games &amp; Picks'!$E$13,'Games &amp; Picks'!$AT$13=0),5,0)))))</f>
        <v>5</v>
      </c>
      <c r="N19" s="1">
        <f>IF('Games &amp; Picks'!E14="x","",IF($A$19="","",IF(AND('Games &amp; Picks'!$W$14='Games &amp; Picks'!$E$14,'Games &amp; Picks'!$AT$14=1,'Games &amp; Picks'!$W$14='Games &amp; Picks'!$AU$14),10,IF(AND('Games &amp; Picks'!$W$14='Games &amp; Picks'!$E$14,'Games &amp; Picks'!$AT$14=1),5,IF(AND('Games &amp; Picks'!$W$14='Games &amp; Picks'!$E$14,'Games &amp; Picks'!$AT$14=0),5,0)))))</f>
        <v>0</v>
      </c>
      <c r="O19" s="1">
        <f>IF('Games &amp; Picks'!E15="x","",IF($A$19="","",IF(AND('Games &amp; Picks'!$W$15='Games &amp; Picks'!$E$15,'Games &amp; Picks'!$AT$15=1,'Games &amp; Picks'!$W$15='Games &amp; Picks'!$AU$15),10,IF(AND('Games &amp; Picks'!$W$15='Games &amp; Picks'!$E$15,'Games &amp; Picks'!$AT$15=1),5,IF(AND('Games &amp; Picks'!$W$15='Games &amp; Picks'!$E$15,'Games &amp; Picks'!$AT$15=0),5,0)))))</f>
        <v>0</v>
      </c>
      <c r="P19" s="1">
        <f>IF('Games &amp; Picks'!E16="x","",IF($A$19="","",IF(AND('Games &amp; Picks'!$W$16='Games &amp; Picks'!$E$16,'Games &amp; Picks'!$AT$16=1,'Games &amp; Picks'!$W$16='Games &amp; Picks'!$AU$16),10,IF(AND('Games &amp; Picks'!$W$16='Games &amp; Picks'!$E$16,'Games &amp; Picks'!$AT$16=1),5,IF(AND('Games &amp; Picks'!$W$16='Games &amp; Picks'!$E$16,'Games &amp; Picks'!$AT$16=0),5,0)))))</f>
        <v>5</v>
      </c>
      <c r="Q19" s="1">
        <f>IF('Games &amp; Picks'!E17="x","",IF($A$19="","",IF(AND('Games &amp; Picks'!$W$17='Games &amp; Picks'!$E$17,'Games &amp; Picks'!$AT$17=1,'Games &amp; Picks'!$W$17='Games &amp; Picks'!$AU$17),10,IF(AND('Games &amp; Picks'!$W$17='Games &amp; Picks'!$E$17,'Games &amp; Picks'!$AT$17=1),5,IF(AND('Games &amp; Picks'!$W$17='Games &amp; Picks'!$E$17,'Games &amp; Picks'!$AT$17=0),5,0)))))</f>
        <v>5</v>
      </c>
      <c r="R19" s="1">
        <f>IF('Games &amp; Picks'!E18="x","",IF($A$19="","",IF(AND('Games &amp; Picks'!$W$18='Games &amp; Picks'!$E$18,'Games &amp; Picks'!$AT$18=1,'Games &amp; Picks'!$W$18='Games &amp; Picks'!$AU$18),10,IF(AND('Games &amp; Picks'!$W$18='Games &amp; Picks'!$E$18,'Games &amp; Picks'!$AT$18=1),5,IF(AND('Games &amp; Picks'!$W$18='Games &amp; Picks'!$E$18,'Games &amp; Picks'!$AT$18=0),5,0)))))</f>
        <v>0</v>
      </c>
      <c r="S19" s="1">
        <f>IF('Games &amp; Picks'!E19="x","",IF($A$19="","",IF(AND('Games &amp; Picks'!$W$19='Games &amp; Picks'!$E$19,'Games &amp; Picks'!$AT$19=1,'Games &amp; Picks'!$W$19='Games &amp; Picks'!$AU$19),10,IF(AND('Games &amp; Picks'!$W$19='Games &amp; Picks'!$E$19,'Games &amp; Picks'!$AT$19=1),5,IF(AND('Games &amp; Picks'!$W$19='Games &amp; Picks'!$E$19,'Games &amp; Picks'!$AT$19=0),5,0)))))</f>
        <v>5</v>
      </c>
      <c r="T19" s="27">
        <f>IF('Games &amp; Picks'!E20="x","",IF($A$19="","",IF(AND('Games &amp; Picks'!$W$20='Games &amp; Picks'!$E$20,'Games &amp; Picks'!$AT$20=1,'Games &amp; Picks'!$W$20='Games &amp; Picks'!$AU$20),10,IF(AND('Games &amp; Picks'!$W$20='Games &amp; Picks'!$E$20,'Games &amp; Picks'!$AT$20=1),5,IF(AND('Games &amp; Picks'!$W$20='Games &amp; Picks'!$E$20,'Games &amp; Picks'!$AT$20=0),5,0)))))</f>
        <v>5</v>
      </c>
      <c r="U19" s="1">
        <f>IF('Games &amp; Picks'!E21="x","",IF($A$19="","",IF(AND('Games &amp; Picks'!$W$21='Games &amp; Picks'!$E$21,'Games &amp; Picks'!$AT$21=1,'Games &amp; Picks'!$W$21='Games &amp; Picks'!$AU$21),10,IF(AND('Games &amp; Picks'!$W$21='Games &amp; Picks'!$E$21,'Games &amp; Picks'!$AT$21=1),5,IF(AND('Games &amp; Picks'!$W$21='Games &amp; Picks'!$E$21,'Games &amp; Picks'!$AT$21=0),5,0)))))</f>
        <v>0</v>
      </c>
      <c r="V19" s="1">
        <f>IF('Games &amp; Picks'!E22="x","",IF($A$19="","",IF(AND('Games &amp; Picks'!$W$22='Games &amp; Picks'!$E$22,'Games &amp; Picks'!$AT$22=1,'Games &amp; Picks'!$W$22='Games &amp; Picks'!$AU$22),10,IF(AND('Games &amp; Picks'!$W$22='Games &amp; Picks'!$E$22,'Games &amp; Picks'!$AT$22=1),5,IF(AND('Games &amp; Picks'!$W$22='Games &amp; Picks'!$E$22,'Games &amp; Picks'!$AT$22=0),5,0)))))</f>
        <v>5</v>
      </c>
      <c r="W19" s="1">
        <f>IF('Games &amp; Picks'!E23="x","",IF($A$19="","",IF(AND('Games &amp; Picks'!$W$23='Games &amp; Picks'!$E$23,'Games &amp; Picks'!$AT$23=1,'Games &amp; Picks'!$W$23='Games &amp; Picks'!$AU$23),10,IF(AND('Games &amp; Picks'!$W$23='Games &amp; Picks'!$E$23,'Games &amp; Picks'!$AT$23=1),5,IF(AND('Games &amp; Picks'!$W$23='Games &amp; Picks'!$E$23,'Games &amp; Picks'!$AT$23=0),5,0)))))</f>
        <v>5</v>
      </c>
      <c r="X19" s="2">
        <f>IF('Games &amp; Picks'!E24="x","",IF($A$19="","",IF(AND('Games &amp; Picks'!$W$24='Games &amp; Picks'!$E$24,'Games &amp; Picks'!$AT$24=1,'Games &amp; Picks'!$W$24='Games &amp; Picks'!$AU$24),10,IF(AND('Games &amp; Picks'!$W$24='Games &amp; Picks'!$E$24,'Games &amp; Picks'!$AT$24=1),5,IF(AND('Games &amp; Picks'!$W$24='Games &amp; Picks'!$E$24,'Games &amp; Picks'!$AT$24=0),5,0)))))</f>
        <v>5</v>
      </c>
      <c r="Y19" s="1">
        <f>IF('Games &amp; Picks'!E25="x","",IF($A$19="","",IF(AND('Games &amp; Picks'!$W$25='Games &amp; Picks'!$E$25,'Games &amp; Picks'!$AT$25=1,'Games &amp; Picks'!$W$25='Games &amp; Picks'!$AU$25),10,IF(AND('Games &amp; Picks'!$W$25='Games &amp; Picks'!$E$25,'Games &amp; Picks'!$AT$25=1),5,IF(AND('Games &amp; Picks'!$W$25='Games &amp; Picks'!$E$25,'Games &amp; Picks'!$AT$25=0),5,0)))))</f>
        <v>0</v>
      </c>
      <c r="Z19" s="1">
        <f>IF('Games &amp; Picks'!E26="x","",IF($A$19="","",IF(AND('Games &amp; Picks'!$W$26='Games &amp; Picks'!$E$26,'Games &amp; Picks'!$AT$26=1,'Games &amp; Picks'!$W$26='Games &amp; Picks'!$AU$26),10,IF(AND('Games &amp; Picks'!$W$26='Games &amp; Picks'!$E$26,'Games &amp; Picks'!$AT$26=1),5,IF(AND('Games &amp; Picks'!$W$26='Games &amp; Picks'!$E$26,'Games &amp; Picks'!$AT$26=0),5,0)))))</f>
        <v>5</v>
      </c>
      <c r="AA19" s="1">
        <f>IF('Games &amp; Picks'!E27="x","",IF($A$19="","",IF(AND('Games &amp; Picks'!$W$27='Games &amp; Picks'!$E$27,'Games &amp; Picks'!$AT$27=1,'Games &amp; Picks'!$W$27='Games &amp; Picks'!$AU$27),20,IF(AND('Games &amp; Picks'!$W$27='Games &amp; Picks'!$E$27,'Games &amp; Picks'!$AT$27=1),10,IF(AND('Games &amp; Picks'!$W$27='Games &amp; Picks'!$E$27,'Games &amp; Picks'!$AT$27=0),10,0)))))</f>
        <v>0</v>
      </c>
      <c r="AB19">
        <f>IF('Games &amp; Picks'!E28="x","",IF($A$19="","",IF(AND('Games &amp; Picks'!$W$28='Games &amp; Picks'!$E$28,'Games &amp; Picks'!$AT$28=1,'Games &amp; Picks'!$W$28='Games &amp; Picks'!$AU$28),20,IF(AND('Games &amp; Picks'!$W$28='Games &amp; Picks'!$E$28,'Games &amp; Picks'!$AT$28=1),10,IF(AND('Games &amp; Picks'!$W$28='Games &amp; Picks'!$E$28,'Games &amp; Picks'!$AT$28=0),10,0)))))</f>
        <v>0</v>
      </c>
      <c r="AC19" s="1">
        <f>IF('Games &amp; Picks'!E29="x","",IF($A$19="","",IF(AND('Games &amp; Picks'!$W$29='Games &amp; Picks'!$E$29,'Games &amp; Picks'!$AT$29=1,'Games &amp; Picks'!$W$29='Games &amp; Picks'!$AU$29),20,IF(AND('Games &amp; Picks'!$W$29='Games &amp; Picks'!$E$29,'Games &amp; Picks'!$AT$29=1),10,IF(AND('Games &amp; Picks'!$W$29='Games &amp; Picks'!$E$29,'Games &amp; Picks'!$AT$29=0),10,0)))))</f>
        <v>10</v>
      </c>
      <c r="AD19" s="1">
        <f>IF('Games &amp; Picks'!E30="x","",IF($A$19="","",IF(AND('Games &amp; Picks'!$W$30='Games &amp; Picks'!$E$30,'Games &amp; Picks'!$AT$30=1,'Games &amp; Picks'!$W$30='Games &amp; Picks'!$AU$30),20,IF(AND('Games &amp; Picks'!$W$30='Games &amp; Picks'!$E$30,'Games &amp; Picks'!$AT$30=1),10,IF(AND('Games &amp; Picks'!$W$30='Games &amp; Picks'!$E$30,'Games &amp; Picks'!$AT$30=0),10,0)))))</f>
        <v>0</v>
      </c>
      <c r="AE19" s="1">
        <f>IF('Games &amp; Picks'!E31="x","",IF($A$19="","",IF(AND('Games &amp; Picks'!$W$31='Games &amp; Picks'!$E$31,'Games &amp; Picks'!$AT$31=1,'Games &amp; Picks'!$W$31='Games &amp; Picks'!$AU$31),10,IF(AND('Games &amp; Picks'!$W$31='Games &amp; Picks'!$E$31,'Games &amp; Picks'!$AT$31=1),5,IF(AND('Games &amp; Picks'!$W$31='Games &amp; Picks'!$E$31,'Games &amp; Picks'!$AT$31=0),5,0)))))</f>
        <v>5</v>
      </c>
      <c r="AF19" s="1">
        <f>IF('Games &amp; Picks'!E32="x","",IF($A$19="","",IF(AND('Games &amp; Picks'!$W$32='Games &amp; Picks'!$E$32,'Games &amp; Picks'!$AT$32=1,'Games &amp; Picks'!$W$32='Games &amp; Picks'!$AU$32),10,IF(AND('Games &amp; Picks'!$W$32='Games &amp; Picks'!$E$32,'Games &amp; Picks'!$AT$32=1),5,IF(AND('Games &amp; Picks'!$W$32='Games &amp; Picks'!$E$32,'Games &amp; Picks'!$AT$32=0),5,0)))))</f>
        <v>0</v>
      </c>
      <c r="AG19" s="22">
        <f>IF('Games &amp; Picks'!E33="x","",IF($A$19="","",IF(AND('Games &amp; Picks'!$W$33='Games &amp; Picks'!$E$33,'Games &amp; Picks'!$AT$33=1,'Games &amp; Picks'!$W$33='Games &amp; Picks'!$AU$33),40,IF(AND('Games &amp; Picks'!$W$33='Games &amp; Picks'!$E$33,'Games &amp; Picks'!$AT$33=1),20,IF(AND('Games &amp; Picks'!$W$33='Games &amp; Picks'!$E$33,'Games &amp; Picks'!$AT$33=0),20,0)))))</f>
        <v>0</v>
      </c>
      <c r="AH19" s="25"/>
      <c r="AI19" s="4">
        <f>IF('Games &amp; Picks'!E33="x","",IF($A$19="","",IF('BCS Bonus'!S$4=2,10,0)))</f>
        <v>0</v>
      </c>
      <c r="AJ19" s="4">
        <f>IF($A$19="","",SUM(B19:AI19))</f>
        <v>105</v>
      </c>
      <c r="AK19" s="80"/>
      <c r="AL19" s="27"/>
    </row>
    <row r="20" spans="1:38">
      <c r="A20" s="41" t="str">
        <f>IF('Games &amp; Picks'!X$1="","",'Games &amp; Picks'!X$1)</f>
        <v>Phil Huneck</v>
      </c>
      <c r="B20" s="1">
        <f>IF('Games &amp; Picks'!E2="x","",IF($A$20="","",IF(AND('Games &amp; Picks'!$X$2='Games &amp; Picks'!$E$2,'Games &amp; Picks'!$AT$2=1,'Games &amp; Picks'!$X$2='Games &amp; Picks'!$AU$2),10,IF(AND('Games &amp; Picks'!$X$2='Games &amp; Picks'!$E$2,'Games &amp; Picks'!$AT$2=1),5,IF(AND('Games &amp; Picks'!$X$2='Games &amp; Picks'!$E$2,'Games &amp; Picks'!$AT$2=0),5,0)))))</f>
        <v>5</v>
      </c>
      <c r="C20" s="27">
        <f>IF('Games &amp; Picks'!E3="x","",IF($A$20="","",IF(AND('Games &amp; Picks'!$X$3='Games &amp; Picks'!$E$3,'Games &amp; Picks'!$AT$3=1,'Games &amp; Picks'!$X$3='Games &amp; Picks'!$AU$3),10,IF(AND('Games &amp; Picks'!$X$3='Games &amp; Picks'!$E$3,'Games &amp; Picks'!$AT$3=1),5,IF(AND('Games &amp; Picks'!$X$3='Games &amp; Picks'!$E$3,'Games &amp; Picks'!$AT$3=0),5,0)))))</f>
        <v>5</v>
      </c>
      <c r="D20" s="27">
        <f>IF('Games &amp; Picks'!E4="x","",IF($A$20="","",IF(AND('Games &amp; Picks'!$X$4='Games &amp; Picks'!$E$4,'Games &amp; Picks'!$AT$4=1,'Games &amp; Picks'!$X$4='Games &amp; Picks'!$AU$4),10,IF(AND('Games &amp; Picks'!$X$4='Games &amp; Picks'!$E$4,'Games &amp; Picks'!$AT$4=1),5,IF(AND('Games &amp; Picks'!$X$4='Games &amp; Picks'!$E$4,'Games &amp; Picks'!$AT$4=0),5,0)))))</f>
        <v>0</v>
      </c>
      <c r="E20" s="27">
        <f>IF('Games &amp; Picks'!E5="x","",IF($A$20="","",IF(AND('Games &amp; Picks'!$X$5='Games &amp; Picks'!$E$5,'Games &amp; Picks'!$AT$5=1,'Games &amp; Picks'!$X$5='Games &amp; Picks'!$AU$5),10,IF(AND('Games &amp; Picks'!$X$5='Games &amp; Picks'!$E$5,'Games &amp; Picks'!$AT$5=1),5,IF(AND('Games &amp; Picks'!$X$5='Games &amp; Picks'!$E$5,'Games &amp; Picks'!$AT$5=0),5,0)))))</f>
        <v>5</v>
      </c>
      <c r="F20" s="1">
        <f>IF('Games &amp; Picks'!E6="x","",IF($A$20="","",IF(AND('Games &amp; Picks'!$X$6='Games &amp; Picks'!$E$6,'Games &amp; Picks'!$AT$6=1,'Games &amp; Picks'!$X$6='Games &amp; Picks'!$AU$6),10,IF(AND('Games &amp; Picks'!$X$6='Games &amp; Picks'!$E$6,'Games &amp; Picks'!$AT$6=1),5,IF(AND('Games &amp; Picks'!$X$6='Games &amp; Picks'!$E$6,'Games &amp; Picks'!$AT$6=0),5,0)))))</f>
        <v>5</v>
      </c>
      <c r="G20" s="1">
        <f>IF('Games &amp; Picks'!E7="x","",IF($A$20="","",IF(AND('Games &amp; Picks'!$X$7='Games &amp; Picks'!$E$7,'Games &amp; Picks'!$AT$7=1,'Games &amp; Picks'!$X$7='Games &amp; Picks'!$AU$7),10,IF(AND('Games &amp; Picks'!$X$7='Games &amp; Picks'!$E$7,'Games &amp; Picks'!$AT$7=1),5,IF(AND('Games &amp; Picks'!$X$7='Games &amp; Picks'!$E$7,'Games &amp; Picks'!$AT$7=0),5,0)))))</f>
        <v>5</v>
      </c>
      <c r="H20" s="1">
        <f>IF('Games &amp; Picks'!E8="x","",IF($A$20="","",IF(AND('Games &amp; Picks'!$X$8='Games &amp; Picks'!$E$8,'Games &amp; Picks'!$AT$8=1,'Games &amp; Picks'!$X$8='Games &amp; Picks'!$AU$8),10,IF(AND('Games &amp; Picks'!$X$8='Games &amp; Picks'!$E$8,'Games &amp; Picks'!$AT$8=1),5,IF(AND('Games &amp; Picks'!$X$8='Games &amp; Picks'!$E$8,'Games &amp; Picks'!$AT$8=0),5,0)))))</f>
        <v>0</v>
      </c>
      <c r="I20" s="1">
        <f>IF('Games &amp; Picks'!E9="x","",IF($A$20="","",IF(AND('Games &amp; Picks'!$X$9='Games &amp; Picks'!$E$9,'Games &amp; Picks'!$AT$9=1,'Games &amp; Picks'!$X$9='Games &amp; Picks'!$AU$9),10,IF(AND('Games &amp; Picks'!$X$9='Games &amp; Picks'!$E$9,'Games &amp; Picks'!$AT$9=1),5,IF(AND('Games &amp; Picks'!$X$9='Games &amp; Picks'!$E$9,'Games &amp; Picks'!$AT$9=0),5,0)))))</f>
        <v>5</v>
      </c>
      <c r="J20" s="1">
        <f>IF('Games &amp; Picks'!E10="x","",IF($A$20="","",IF(AND('Games &amp; Picks'!$X$10='Games &amp; Picks'!$E$10,'Games &amp; Picks'!$AT$10=1,'Games &amp; Picks'!$X$10='Games &amp; Picks'!$AU$10),10,IF(AND('Games &amp; Picks'!$X$10='Games &amp; Picks'!$E$10,'Games &amp; Picks'!$AT$10=1),5,IF(AND('Games &amp; Picks'!$X$10='Games &amp; Picks'!$E$10,'Games &amp; Picks'!$AT$10=0),5,0)))))</f>
        <v>10</v>
      </c>
      <c r="K20" s="1">
        <f>IF('Games &amp; Picks'!E11="x","",IF($A$20="","",IF(AND('Games &amp; Picks'!$X$11='Games &amp; Picks'!$E$11,'Games &amp; Picks'!$AT$11=1,'Games &amp; Picks'!$X$11='Games &amp; Picks'!$AU$11),10,IF(AND('Games &amp; Picks'!$X$11='Games &amp; Picks'!$E$11,'Games &amp; Picks'!$AT$11=1),5,IF(AND('Games &amp; Picks'!$X$11='Games &amp; Picks'!$E$11,'Games &amp; Picks'!$AT$11=0),5,0)))))</f>
        <v>5</v>
      </c>
      <c r="L20" s="1">
        <f>IF('Games &amp; Picks'!E12="x","",IF($A$20="","",IF(AND('Games &amp; Picks'!$X$12='Games &amp; Picks'!$E$12,'Games &amp; Picks'!$AT$12=1,'Games &amp; Picks'!$X$12='Games &amp; Picks'!$AU$12),10,IF(AND('Games &amp; Picks'!$X$12='Games &amp; Picks'!$E$12,'Games &amp; Picks'!$AT$12=1),5,IF(AND('Games &amp; Picks'!$X$12='Games &amp; Picks'!$E$12,'Games &amp; Picks'!$AT$12=0),5,0)))))</f>
        <v>5</v>
      </c>
      <c r="M20" s="1">
        <f>IF('Games &amp; Picks'!E13="x","",IF($A$20="","",IF(AND('Games &amp; Picks'!$X$13='Games &amp; Picks'!$E$13,'Games &amp; Picks'!$AT$13=1,'Games &amp; Picks'!$X$13='Games &amp; Picks'!$AU$13),10,IF(AND('Games &amp; Picks'!$X$13='Games &amp; Picks'!$E$13,'Games &amp; Picks'!$AT$13=1),5,IF(AND('Games &amp; Picks'!$X$13='Games &amp; Picks'!$E$13,'Games &amp; Picks'!$AT$13=0),5,0)))))</f>
        <v>0</v>
      </c>
      <c r="N20" s="1">
        <f>IF('Games &amp; Picks'!E14="x","",IF($A$20="","",IF(AND('Games &amp; Picks'!$X$14='Games &amp; Picks'!$E$14,'Games &amp; Picks'!$AT$14=1,'Games &amp; Picks'!$X$14='Games &amp; Picks'!$AU$14),10,IF(AND('Games &amp; Picks'!$X$14='Games &amp; Picks'!$E$14,'Games &amp; Picks'!$AT$14=1),5,IF(AND('Games &amp; Picks'!$X$14='Games &amp; Picks'!$E$14,'Games &amp; Picks'!$AT$14=0),5,0)))))</f>
        <v>0</v>
      </c>
      <c r="O20" s="1">
        <f>IF('Games &amp; Picks'!E15="x","",IF($A$20="","",IF(AND('Games &amp; Picks'!$X$15='Games &amp; Picks'!$E$15,'Games &amp; Picks'!$AT$15=1,'Games &amp; Picks'!$X$15='Games &amp; Picks'!$AU$15),10,IF(AND('Games &amp; Picks'!$X$15='Games &amp; Picks'!$E$15,'Games &amp; Picks'!$AT$15=1),5,IF(AND('Games &amp; Picks'!$X$15='Games &amp; Picks'!$E$15,'Games &amp; Picks'!$AT$15=0),5,0)))))</f>
        <v>5</v>
      </c>
      <c r="P20" s="1">
        <f>IF('Games &amp; Picks'!E16="x","",IF($A$20="","",IF(AND('Games &amp; Picks'!$X$16='Games &amp; Picks'!$E$16,'Games &amp; Picks'!$AT$16=1,'Games &amp; Picks'!$X$16='Games &amp; Picks'!$AU$16),10,IF(AND('Games &amp; Picks'!$X$16='Games &amp; Picks'!$E$16,'Games &amp; Picks'!$AT$16=1),5,IF(AND('Games &amp; Picks'!$X$16='Games &amp; Picks'!$E$16,'Games &amp; Picks'!$AT$16=0),5,0)))))</f>
        <v>5</v>
      </c>
      <c r="Q20" s="1">
        <f>IF('Games &amp; Picks'!E17="x","",IF($A$20="","",IF(AND('Games &amp; Picks'!$X$17='Games &amp; Picks'!$E$17,'Games &amp; Picks'!$AT$17=1,'Games &amp; Picks'!$X$17='Games &amp; Picks'!$AU$17),10,IF(AND('Games &amp; Picks'!$X$17='Games &amp; Picks'!$E$17,'Games &amp; Picks'!$AT$17=1),5,IF(AND('Games &amp; Picks'!$X$17='Games &amp; Picks'!$E$17,'Games &amp; Picks'!$AT$17=0),5,0)))))</f>
        <v>0</v>
      </c>
      <c r="R20" s="1">
        <f>IF('Games &amp; Picks'!E18="x","",IF($A$20="","",IF(AND('Games &amp; Picks'!$X$18='Games &amp; Picks'!$E$18,'Games &amp; Picks'!$AT$18=1,'Games &amp; Picks'!$X$18='Games &amp; Picks'!$AU$18),10,IF(AND('Games &amp; Picks'!$X$18='Games &amp; Picks'!$E$18,'Games &amp; Picks'!$AT$18=1),5,IF(AND('Games &amp; Picks'!$X$18='Games &amp; Picks'!$E$18,'Games &amp; Picks'!$AT$18=0),5,0)))))</f>
        <v>5</v>
      </c>
      <c r="S20" s="1">
        <f>IF('Games &amp; Picks'!E19="x","",IF($A$20="","",IF(AND('Games &amp; Picks'!$X$19='Games &amp; Picks'!$E$19,'Games &amp; Picks'!$AT$19=1,'Games &amp; Picks'!$X$19='Games &amp; Picks'!$AU$19),10,IF(AND('Games &amp; Picks'!$X$19='Games &amp; Picks'!$E$19,'Games &amp; Picks'!$AT$19=1),5,IF(AND('Games &amp; Picks'!$X$19='Games &amp; Picks'!$E$19,'Games &amp; Picks'!$AT$19=0),5,0)))))</f>
        <v>5</v>
      </c>
      <c r="T20" s="27">
        <f>IF('Games &amp; Picks'!E20="x","",IF($A$20="","",IF(AND('Games &amp; Picks'!$X$20='Games &amp; Picks'!$E$20,'Games &amp; Picks'!$AT$20=1,'Games &amp; Picks'!$X$20='Games &amp; Picks'!$AU$20),10,IF(AND('Games &amp; Picks'!$X$20='Games &amp; Picks'!$E$20,'Games &amp; Picks'!$AT$20=1),5,IF(AND('Games &amp; Picks'!$X$20='Games &amp; Picks'!$E$20,'Games &amp; Picks'!$AT$20=0),5,0)))))</f>
        <v>5</v>
      </c>
      <c r="U20" s="1">
        <f>IF('Games &amp; Picks'!E21="x","",IF($A$20="","",IF(AND('Games &amp; Picks'!$X$21='Games &amp; Picks'!$E$21,'Games &amp; Picks'!$AT$21=1,'Games &amp; Picks'!$X$21='Games &amp; Picks'!$AU$21),10,IF(AND('Games &amp; Picks'!$X$21='Games &amp; Picks'!$E$21,'Games &amp; Picks'!$AT$21=1),5,IF(AND('Games &amp; Picks'!$X$21='Games &amp; Picks'!$E$21,'Games &amp; Picks'!$AT$21=0),5,0)))))</f>
        <v>0</v>
      </c>
      <c r="V20" s="1">
        <f>IF('Games &amp; Picks'!E22="x","",IF($A$20="","",IF(AND('Games &amp; Picks'!$X$22='Games &amp; Picks'!$E$22,'Games &amp; Picks'!$AT$22=1,'Games &amp; Picks'!$X$22='Games &amp; Picks'!$AU$22),10,IF(AND('Games &amp; Picks'!$X$22='Games &amp; Picks'!$E$22,'Games &amp; Picks'!$AT$22=1),5,IF(AND('Games &amp; Picks'!$X$22='Games &amp; Picks'!$E$22,'Games &amp; Picks'!$AT$22=0),5,0)))))</f>
        <v>5</v>
      </c>
      <c r="W20" s="1">
        <f>IF('Games &amp; Picks'!E23="x","",IF($A$20="","",IF(AND('Games &amp; Picks'!$X$23='Games &amp; Picks'!$E$23,'Games &amp; Picks'!$AT$23=1,'Games &amp; Picks'!$X$23='Games &amp; Picks'!$AU$23),10,IF(AND('Games &amp; Picks'!$X$23='Games &amp; Picks'!$E$23,'Games &amp; Picks'!$AT$23=1),5,IF(AND('Games &amp; Picks'!$X$23='Games &amp; Picks'!$E$23,'Games &amp; Picks'!$AT$23=0),5,0)))))</f>
        <v>0</v>
      </c>
      <c r="X20" s="2">
        <f>IF('Games &amp; Picks'!E24="x","",IF($A$20="","",IF(AND('Games &amp; Picks'!$X$24='Games &amp; Picks'!$E$24,'Games &amp; Picks'!$AT$24=1,'Games &amp; Picks'!$X$24='Games &amp; Picks'!$AU$24),10,IF(AND('Games &amp; Picks'!$X$24='Games &amp; Picks'!$E$24,'Games &amp; Picks'!$AT$24=1),5,IF(AND('Games &amp; Picks'!$X$24='Games &amp; Picks'!$E$24,'Games &amp; Picks'!$AT$24=0),5,0)))))</f>
        <v>5</v>
      </c>
      <c r="Y20" s="1">
        <f>IF('Games &amp; Picks'!E25="x","",IF($A$20="","",IF(AND('Games &amp; Picks'!$X$25='Games &amp; Picks'!$E$25,'Games &amp; Picks'!$AT$25=1,'Games &amp; Picks'!$X$25='Games &amp; Picks'!$AU$25),10,IF(AND('Games &amp; Picks'!$X$25='Games &amp; Picks'!$E$25,'Games &amp; Picks'!$AT$25=1),5,IF(AND('Games &amp; Picks'!$X$25='Games &amp; Picks'!$E$25,'Games &amp; Picks'!$AT$25=0),5,0)))))</f>
        <v>0</v>
      </c>
      <c r="Z20" s="1">
        <f>IF('Games &amp; Picks'!E26="x","",IF($A$20="","",IF(AND('Games &amp; Picks'!$X$26='Games &amp; Picks'!$E$26,'Games &amp; Picks'!$AT$26=1,'Games &amp; Picks'!$X$26='Games &amp; Picks'!$AU$26),10,IF(AND('Games &amp; Picks'!$X$26='Games &amp; Picks'!$E$26,'Games &amp; Picks'!$AT$26=1),5,IF(AND('Games &amp; Picks'!$X$26='Games &amp; Picks'!$E$26,'Games &amp; Picks'!$AT$26=0),5,0)))))</f>
        <v>5</v>
      </c>
      <c r="AA20" s="1">
        <f>IF('Games &amp; Picks'!E27="x","",IF($A$20="","",IF(AND('Games &amp; Picks'!$X$27='Games &amp; Picks'!$E$27,'Games &amp; Picks'!$AT$27=1,'Games &amp; Picks'!$X$27='Games &amp; Picks'!$AU$27),20,IF(AND('Games &amp; Picks'!$X$27='Games &amp; Picks'!$E$27,'Games &amp; Picks'!$AT$27=1),10,IF(AND('Games &amp; Picks'!$X$27='Games &amp; Picks'!$E$27,'Games &amp; Picks'!$AT$27=0),10,0)))))</f>
        <v>10</v>
      </c>
      <c r="AB20">
        <f>IF('Games &amp; Picks'!E28="x","",IF($A$20="","",IF(AND('Games &amp; Picks'!$X$28='Games &amp; Picks'!$E$28,'Games &amp; Picks'!$AT$28=1,'Games &amp; Picks'!$X$28='Games &amp; Picks'!$AU$28),20,IF(AND('Games &amp; Picks'!$X$28='Games &amp; Picks'!$E$28,'Games &amp; Picks'!$AT$28=1),10,IF(AND('Games &amp; Picks'!$X$28='Games &amp; Picks'!$E$28,'Games &amp; Picks'!$AT$28=0),10,0)))))</f>
        <v>10</v>
      </c>
      <c r="AC20" s="1">
        <f>IF('Games &amp; Picks'!E29="x","",IF($A$20="","",IF(AND('Games &amp; Picks'!$X$29='Games &amp; Picks'!$E$29,'Games &amp; Picks'!$AT$29=1,'Games &amp; Picks'!$X$29='Games &amp; Picks'!$AU$29),20,IF(AND('Games &amp; Picks'!$X$29='Games &amp; Picks'!$E$29,'Games &amp; Picks'!$AT$29=1),10,IF(AND('Games &amp; Picks'!$X$29='Games &amp; Picks'!$E$29,'Games &amp; Picks'!$AT$29=0),10,0)))))</f>
        <v>0</v>
      </c>
      <c r="AD20" s="1">
        <f>IF('Games &amp; Picks'!E30="x","",IF($A$20="","",IF(AND('Games &amp; Picks'!$X$30='Games &amp; Picks'!$E$30,'Games &amp; Picks'!$AT$30=1,'Games &amp; Picks'!$X$30='Games &amp; Picks'!$AU$30),20,IF(AND('Games &amp; Picks'!$X$30='Games &amp; Picks'!$E$30,'Games &amp; Picks'!$AT$30=1),10,IF(AND('Games &amp; Picks'!$X$30='Games &amp; Picks'!$E$30,'Games &amp; Picks'!$AT$30=0),10,0)))))</f>
        <v>10</v>
      </c>
      <c r="AE20" s="1">
        <f>IF('Games &amp; Picks'!E31="x","",IF($A$20="","",IF(AND('Games &amp; Picks'!$X$31='Games &amp; Picks'!$E$31,'Games &amp; Picks'!$AT$31=1,'Games &amp; Picks'!$X$31='Games &amp; Picks'!$AU$31),10,IF(AND('Games &amp; Picks'!$X$31='Games &amp; Picks'!$E$31,'Games &amp; Picks'!$AT$31=1),5,IF(AND('Games &amp; Picks'!$X$31='Games &amp; Picks'!$E$31,'Games &amp; Picks'!$AT$31=0),5,0)))))</f>
        <v>5</v>
      </c>
      <c r="AF20" s="1">
        <f>IF('Games &amp; Picks'!E32="x","",IF($A$20="","",IF(AND('Games &amp; Picks'!$X$32='Games &amp; Picks'!$E$32,'Games &amp; Picks'!$AT$32=1,'Games &amp; Picks'!$X$32='Games &amp; Picks'!$AU$32),10,IF(AND('Games &amp; Picks'!$X$32='Games &amp; Picks'!$E$32,'Games &amp; Picks'!$AT$32=1),5,IF(AND('Games &amp; Picks'!$X$32='Games &amp; Picks'!$E$32,'Games &amp; Picks'!$AT$32=0),5,0)))))</f>
        <v>0</v>
      </c>
      <c r="AG20" s="22">
        <f>IF('Games &amp; Picks'!E33="x","",IF($A$20="","",IF(AND('Games &amp; Picks'!$X$33='Games &amp; Picks'!$E$33,'Games &amp; Picks'!$AT$33=1,'Games &amp; Picks'!$X$33='Games &amp; Picks'!$AU$33),40,IF(AND('Games &amp; Picks'!$X$33='Games &amp; Picks'!$E$33,'Games &amp; Picks'!$AT$33=1),20,IF(AND('Games &amp; Picks'!$X$33='Games &amp; Picks'!$E$33,'Games &amp; Picks'!$AT$33=0),20,0)))))</f>
        <v>0</v>
      </c>
      <c r="AH20" s="25"/>
      <c r="AI20" s="4">
        <f>IF('Games &amp; Picks'!E33="x","",IF($A$20="","",IF('BCS Bonus'!T$4=2,10,0)))</f>
        <v>0</v>
      </c>
      <c r="AJ20" s="4">
        <f>IF($A$20="","",SUM(B20:AI20))</f>
        <v>125</v>
      </c>
      <c r="AK20" s="80"/>
      <c r="AL20" s="27"/>
    </row>
    <row r="21" spans="1:38">
      <c r="A21" s="41" t="str">
        <f>IF('Games &amp; Picks'!Y$1="","",'Games &amp; Picks'!Y$1)</f>
        <v>Corey Marchant</v>
      </c>
      <c r="B21" s="1">
        <f>IF('Games &amp; Picks'!E2="x","",IF($A$21="","",IF(AND('Games &amp; Picks'!$Y$2='Games &amp; Picks'!$E$2,'Games &amp; Picks'!$AT$2=1,'Games &amp; Picks'!$Y$2='Games &amp; Picks'!$AU$2),10,IF(AND('Games &amp; Picks'!$Y$2='Games &amp; Picks'!$E$2,'Games &amp; Picks'!$AT$2=1),5,IF(AND('Games &amp; Picks'!$Y$2='Games &amp; Picks'!$E$2,'Games &amp; Picks'!$AT$2=0),5,0)))))</f>
        <v>5</v>
      </c>
      <c r="C21" s="27">
        <f>IF('Games &amp; Picks'!E3="x","",IF($A$21="","",IF(AND('Games &amp; Picks'!$Y$3='Games &amp; Picks'!$E$3,'Games &amp; Picks'!$AT$3=1,'Games &amp; Picks'!$Y$3='Games &amp; Picks'!$AU$3),10,IF(AND('Games &amp; Picks'!$Y$3='Games &amp; Picks'!$E$3,'Games &amp; Picks'!$AT$3=1),5,IF(AND('Games &amp; Picks'!$Y$3='Games &amp; Picks'!$E$3,'Games &amp; Picks'!$AT$3=0),5,0)))))</f>
        <v>0</v>
      </c>
      <c r="D21" s="27">
        <f>IF('Games &amp; Picks'!E4="x","",IF($A$21="","",IF(AND('Games &amp; Picks'!$Y$4='Games &amp; Picks'!$E$4,'Games &amp; Picks'!$AT$4=1,'Games &amp; Picks'!$Y$4='Games &amp; Picks'!$AU$4),10,IF(AND('Games &amp; Picks'!$Y$4='Games &amp; Picks'!$E$4,'Games &amp; Picks'!$AT$4=1),5,IF(AND('Games &amp; Picks'!$Y$4='Games &amp; Picks'!$E$4,'Games &amp; Picks'!$AT$4=0),5,0)))))</f>
        <v>0</v>
      </c>
      <c r="E21" s="27">
        <f>IF('Games &amp; Picks'!E5="x","",IF($A$21="","",IF(AND('Games &amp; Picks'!$Y$5='Games &amp; Picks'!$E$5,'Games &amp; Picks'!$AT$5=1,'Games &amp; Picks'!$Y$5='Games &amp; Picks'!$AU$5),10,IF(AND('Games &amp; Picks'!$Y$5='Games &amp; Picks'!$E$5,'Games &amp; Picks'!$AT$5=1),5,IF(AND('Games &amp; Picks'!$Y$5='Games &amp; Picks'!$E$5,'Games &amp; Picks'!$AT$5=0),5,0)))))</f>
        <v>0</v>
      </c>
      <c r="F21" s="1">
        <f>IF('Games &amp; Picks'!E6="x","",IF($A$21="","",IF(AND('Games &amp; Picks'!$Y$6='Games &amp; Picks'!$E$6,'Games &amp; Picks'!$AT$6=1,'Games &amp; Picks'!$Y$6='Games &amp; Picks'!$AU$6),10,IF(AND('Games &amp; Picks'!$Y$6='Games &amp; Picks'!$E$6,'Games &amp; Picks'!$AT$6=1),5,IF(AND('Games &amp; Picks'!$Y$6='Games &amp; Picks'!$E$6,'Games &amp; Picks'!$AT$6=0),5,0)))))</f>
        <v>0</v>
      </c>
      <c r="G21" s="1">
        <f>IF('Games &amp; Picks'!E7="x","",IF($A$21="","",IF(AND('Games &amp; Picks'!$Y$7='Games &amp; Picks'!$E$7,'Games &amp; Picks'!$AT$7=1,'Games &amp; Picks'!$Y$7='Games &amp; Picks'!$AU$7),10,IF(AND('Games &amp; Picks'!$Y$7='Games &amp; Picks'!$E$7,'Games &amp; Picks'!$AT$7=1),5,IF(AND('Games &amp; Picks'!$Y$7='Games &amp; Picks'!$E$7,'Games &amp; Picks'!$AT$7=0),5,0)))))</f>
        <v>5</v>
      </c>
      <c r="H21" s="1">
        <f>IF('Games &amp; Picks'!E8="x","",IF($A$21="","",IF(AND('Games &amp; Picks'!$Y$8='Games &amp; Picks'!$E$8,'Games &amp; Picks'!$AT$8=1,'Games &amp; Picks'!$Y$8='Games &amp; Picks'!$AU$8),10,IF(AND('Games &amp; Picks'!$Y$8='Games &amp; Picks'!$E$8,'Games &amp; Picks'!$AT$8=1),5,IF(AND('Games &amp; Picks'!$Y$8='Games &amp; Picks'!$E$8,'Games &amp; Picks'!$AT$8=0),5,0)))))</f>
        <v>5</v>
      </c>
      <c r="I21" s="1">
        <f>IF('Games &amp; Picks'!E9="x","",IF($A$21="","",IF(AND('Games &amp; Picks'!$Y$9='Games &amp; Picks'!$E$9,'Games &amp; Picks'!$AT$9=1,'Games &amp; Picks'!$Y$9='Games &amp; Picks'!$AU$9),10,IF(AND('Games &amp; Picks'!$Y$9='Games &amp; Picks'!$E$9,'Games &amp; Picks'!$AT$9=1),5,IF(AND('Games &amp; Picks'!$Y$9='Games &amp; Picks'!$E$9,'Games &amp; Picks'!$AT$9=0),5,0)))))</f>
        <v>5</v>
      </c>
      <c r="J21" s="1">
        <f>IF('Games &amp; Picks'!E10="x","",IF($A$21="","",IF(AND('Games &amp; Picks'!$Y$10='Games &amp; Picks'!$E$10,'Games &amp; Picks'!$AT$10=1,'Games &amp; Picks'!$Y$10='Games &amp; Picks'!$AU$10),10,IF(AND('Games &amp; Picks'!$Y$10='Games &amp; Picks'!$E$10,'Games &amp; Picks'!$AT$10=1),5,IF(AND('Games &amp; Picks'!$Y$10='Games &amp; Picks'!$E$10,'Games &amp; Picks'!$AT$10=0),5,0)))))</f>
        <v>0</v>
      </c>
      <c r="K21" s="1">
        <f>IF('Games &amp; Picks'!E11="x","",IF($A$21="","",IF(AND('Games &amp; Picks'!$Y$11='Games &amp; Picks'!$E$11,'Games &amp; Picks'!$AT$11=1,'Games &amp; Picks'!$Y$11='Games &amp; Picks'!$AU$11),10,IF(AND('Games &amp; Picks'!$Y$11='Games &amp; Picks'!$E$11,'Games &amp; Picks'!$AT$11=1),5,IF(AND('Games &amp; Picks'!$Y$11='Games &amp; Picks'!$E$11,'Games &amp; Picks'!$AT$11=0),5,0)))))</f>
        <v>0</v>
      </c>
      <c r="L21" s="1">
        <f>IF('Games &amp; Picks'!E12="x","",IF($A$21="","",IF(AND('Games &amp; Picks'!$Y$12='Games &amp; Picks'!$E$12,'Games &amp; Picks'!$AT$12=1,'Games &amp; Picks'!$Y$12='Games &amp; Picks'!$AU$12),10,IF(AND('Games &amp; Picks'!$Y$12='Games &amp; Picks'!$E$12,'Games &amp; Picks'!$AT$12=1),5,IF(AND('Games &amp; Picks'!$Y$12='Games &amp; Picks'!$E$12,'Games &amp; Picks'!$AT$12=0),5,0)))))</f>
        <v>5</v>
      </c>
      <c r="M21" s="1">
        <f>IF('Games &amp; Picks'!E13="x","",IF($A$21="","",IF(AND('Games &amp; Picks'!$Y$13='Games &amp; Picks'!$E$13,'Games &amp; Picks'!$AT$13=1,'Games &amp; Picks'!$Y$13='Games &amp; Picks'!$AU$13),10,IF(AND('Games &amp; Picks'!$Y$13='Games &amp; Picks'!$E$13,'Games &amp; Picks'!$AT$13=1),5,IF(AND('Games &amp; Picks'!$Y$13='Games &amp; Picks'!$E$13,'Games &amp; Picks'!$AT$13=0),5,0)))))</f>
        <v>5</v>
      </c>
      <c r="N21" s="1">
        <f>IF('Games &amp; Picks'!E14="x","",IF($A$21="","",IF(AND('Games &amp; Picks'!$Y$14='Games &amp; Picks'!$E$14,'Games &amp; Picks'!$AT$14=1,'Games &amp; Picks'!$Y$14='Games &amp; Picks'!$AU$14),10,IF(AND('Games &amp; Picks'!$Y$14='Games &amp; Picks'!$E$14,'Games &amp; Picks'!$AT$14=1),5,IF(AND('Games &amp; Picks'!$Y$14='Games &amp; Picks'!$E$14,'Games &amp; Picks'!$AT$14=0),5,0)))))</f>
        <v>0</v>
      </c>
      <c r="O21" s="1">
        <f>IF('Games &amp; Picks'!E15="x","",IF($A$21="","",IF(AND('Games &amp; Picks'!$Y$15='Games &amp; Picks'!$E$15,'Games &amp; Picks'!$AT$15=1,'Games &amp; Picks'!$Y$15='Games &amp; Picks'!$AU$15),10,IF(AND('Games &amp; Picks'!$Y$15='Games &amp; Picks'!$E$15,'Games &amp; Picks'!$AT$15=1),5,IF(AND('Games &amp; Picks'!$Y$15='Games &amp; Picks'!$E$15,'Games &amp; Picks'!$AT$15=0),5,0)))))</f>
        <v>0</v>
      </c>
      <c r="P21" s="1">
        <f>IF('Games &amp; Picks'!E16="x","",IF($A$21="","",IF(AND('Games &amp; Picks'!$Y$16='Games &amp; Picks'!$E$16,'Games &amp; Picks'!$AT$16=1,'Games &amp; Picks'!$Y$16='Games &amp; Picks'!$AU$16),10,IF(AND('Games &amp; Picks'!$Y$16='Games &amp; Picks'!$E$16,'Games &amp; Picks'!$AT$16=1),5,IF(AND('Games &amp; Picks'!$Y$16='Games &amp; Picks'!$E$16,'Games &amp; Picks'!$AT$16=0),5,0)))))</f>
        <v>5</v>
      </c>
      <c r="Q21" s="1">
        <f>IF('Games &amp; Picks'!E17="x","",IF($A$21="","",IF(AND('Games &amp; Picks'!$Y$17='Games &amp; Picks'!$E$17,'Games &amp; Picks'!$AT$17=1,'Games &amp; Picks'!$Y$17='Games &amp; Picks'!$AU$17),10,IF(AND('Games &amp; Picks'!$Y$17='Games &amp; Picks'!$E$17,'Games &amp; Picks'!$AT$17=1),5,IF(AND('Games &amp; Picks'!$Y$17='Games &amp; Picks'!$E$17,'Games &amp; Picks'!$AT$17=0),5,0)))))</f>
        <v>5</v>
      </c>
      <c r="R21" s="1">
        <f>IF('Games &amp; Picks'!E18="x","",IF($A$21="","",IF(AND('Games &amp; Picks'!$Y$18='Games &amp; Picks'!$E$18,'Games &amp; Picks'!$AT$18=1,'Games &amp; Picks'!$Y$18='Games &amp; Picks'!$AU$18),10,IF(AND('Games &amp; Picks'!$Y$18='Games &amp; Picks'!$E$18,'Games &amp; Picks'!$AT$18=1),5,IF(AND('Games &amp; Picks'!$Y$18='Games &amp; Picks'!$E$18,'Games &amp; Picks'!$AT$18=0),5,0)))))</f>
        <v>5</v>
      </c>
      <c r="S21" s="1">
        <f>IF('Games &amp; Picks'!E19="x","",IF($A$21="","",IF(AND('Games &amp; Picks'!$Y$19='Games &amp; Picks'!$E$19,'Games &amp; Picks'!$AT$19=1,'Games &amp; Picks'!$Y$19='Games &amp; Picks'!$AU$19),10,IF(AND('Games &amp; Picks'!$Y$19='Games &amp; Picks'!$E$19,'Games &amp; Picks'!$AT$19=1),5,IF(AND('Games &amp; Picks'!$Y$19='Games &amp; Picks'!$E$19,'Games &amp; Picks'!$AT$19=0),5,0)))))</f>
        <v>5</v>
      </c>
      <c r="T21" s="27">
        <f>IF('Games &amp; Picks'!E20="x","",IF($A$21="","",IF(AND('Games &amp; Picks'!$Y$20='Games &amp; Picks'!$E$20,'Games &amp; Picks'!$AT$20=1,'Games &amp; Picks'!$Y$20='Games &amp; Picks'!$AU$20),10,IF(AND('Games &amp; Picks'!$Y$20='Games &amp; Picks'!$E$20,'Games &amp; Picks'!$AT$20=1),5,IF(AND('Games &amp; Picks'!$Y$20='Games &amp; Picks'!$E$20,'Games &amp; Picks'!$AT$20=0),5,0)))))</f>
        <v>5</v>
      </c>
      <c r="U21" s="1">
        <f>IF('Games &amp; Picks'!E21="x","",IF($A$21="","",IF(AND('Games &amp; Picks'!$Y$21='Games &amp; Picks'!$E$21,'Games &amp; Picks'!$AT$21=1,'Games &amp; Picks'!$Y$21='Games &amp; Picks'!$AU$21),10,IF(AND('Games &amp; Picks'!$Y$21='Games &amp; Picks'!$E$21,'Games &amp; Picks'!$AT$21=1),5,IF(AND('Games &amp; Picks'!$Y$21='Games &amp; Picks'!$E$21,'Games &amp; Picks'!$AT$21=0),5,0)))))</f>
        <v>0</v>
      </c>
      <c r="V21" s="1">
        <f>IF('Games &amp; Picks'!E22="x","",IF($A$21="","",IF(AND('Games &amp; Picks'!$Y$22='Games &amp; Picks'!$E$22,'Games &amp; Picks'!$AT$22=1,'Games &amp; Picks'!$Y$22='Games &amp; Picks'!$AU$22),10,IF(AND('Games &amp; Picks'!$Y$22='Games &amp; Picks'!$E$22,'Games &amp; Picks'!$AT$22=1),5,IF(AND('Games &amp; Picks'!$Y$22='Games &amp; Picks'!$E$22,'Games &amp; Picks'!$AT$22=0),5,0)))))</f>
        <v>5</v>
      </c>
      <c r="W21" s="1">
        <f>IF('Games &amp; Picks'!E23="x","",IF($A$21="","",IF(AND('Games &amp; Picks'!$Y$23='Games &amp; Picks'!$E$23,'Games &amp; Picks'!$AT$23=1,'Games &amp; Picks'!$Y$23='Games &amp; Picks'!$AU$23),10,IF(AND('Games &amp; Picks'!$Y$23='Games &amp; Picks'!$E$23,'Games &amp; Picks'!$AT$23=1),5,IF(AND('Games &amp; Picks'!$Y$23='Games &amp; Picks'!$E$23,'Games &amp; Picks'!$AT$23=0),5,0)))))</f>
        <v>5</v>
      </c>
      <c r="X21" s="2">
        <f>IF('Games &amp; Picks'!E24="x","",IF($A$21="","",IF(AND('Games &amp; Picks'!$Y$24='Games &amp; Picks'!$E$24,'Games &amp; Picks'!$AT$24=1,'Games &amp; Picks'!$Y$24='Games &amp; Picks'!$AU$24),10,IF(AND('Games &amp; Picks'!$Y$24='Games &amp; Picks'!$E$24,'Games &amp; Picks'!$AT$24=1),5,IF(AND('Games &amp; Picks'!$Y$24='Games &amp; Picks'!$E$24,'Games &amp; Picks'!$AT$24=0),5,0)))))</f>
        <v>5</v>
      </c>
      <c r="Y21" s="1">
        <f>IF('Games &amp; Picks'!E25="x","",IF($A$21="","",IF(AND('Games &amp; Picks'!$Y$25='Games &amp; Picks'!$E$25,'Games &amp; Picks'!$AT$25=1,'Games &amp; Picks'!$Y$25='Games &amp; Picks'!$AU$25),10,IF(AND('Games &amp; Picks'!$Y$25='Games &amp; Picks'!$E$25,'Games &amp; Picks'!$AT$25=1),5,IF(AND('Games &amp; Picks'!$Y$25='Games &amp; Picks'!$E$25,'Games &amp; Picks'!$AT$25=0),5,0)))))</f>
        <v>5</v>
      </c>
      <c r="Z21" s="1">
        <f>IF('Games &amp; Picks'!E26="x","",IF($A$21="","",IF(AND('Games &amp; Picks'!$Y$26='Games &amp; Picks'!$E$26,'Games &amp; Picks'!$AT$26=1,'Games &amp; Picks'!$Y$26='Games &amp; Picks'!$AU$26),10,IF(AND('Games &amp; Picks'!$Y$26='Games &amp; Picks'!$E$26,'Games &amp; Picks'!$AT$26=1),5,IF(AND('Games &amp; Picks'!$Y$26='Games &amp; Picks'!$E$26,'Games &amp; Picks'!$AT$26=0),5,0)))))</f>
        <v>0</v>
      </c>
      <c r="AA21" s="1">
        <f>IF('Games &amp; Picks'!E27="x","",IF($A$21="","",IF(AND('Games &amp; Picks'!$Y$27='Games &amp; Picks'!$E$27,'Games &amp; Picks'!$AT$27=1,'Games &amp; Picks'!$Y$27='Games &amp; Picks'!$AU$27),20,IF(AND('Games &amp; Picks'!$Y$27='Games &amp; Picks'!$E$27,'Games &amp; Picks'!$AT$27=1),10,IF(AND('Games &amp; Picks'!$Y$27='Games &amp; Picks'!$E$27,'Games &amp; Picks'!$AT$27=0),10,0)))))</f>
        <v>0</v>
      </c>
      <c r="AB21">
        <f>IF('Games &amp; Picks'!E28="x","",IF($A$21="","",IF(AND('Games &amp; Picks'!$Y$28='Games &amp; Picks'!$E$28,'Games &amp; Picks'!$AT$28=1,'Games &amp; Picks'!$Y$28='Games &amp; Picks'!$AU$28),20,IF(AND('Games &amp; Picks'!$Y$28='Games &amp; Picks'!$E$28,'Games &amp; Picks'!$AT$28=1),10,IF(AND('Games &amp; Picks'!$Y$28='Games &amp; Picks'!$E$28,'Games &amp; Picks'!$AT$28=0),10,0)))))</f>
        <v>0</v>
      </c>
      <c r="AC21" s="1">
        <f>IF('Games &amp; Picks'!E29="x","",IF($A$21="","",IF(AND('Games &amp; Picks'!$Y$29='Games &amp; Picks'!$E$29,'Games &amp; Picks'!$AT$29=1,'Games &amp; Picks'!$Y$29='Games &amp; Picks'!$AU$29),20,IF(AND('Games &amp; Picks'!$Y$29='Games &amp; Picks'!$E$29,'Games &amp; Picks'!$AT$29=1),10,IF(AND('Games &amp; Picks'!$Y$29='Games &amp; Picks'!$E$29,'Games &amp; Picks'!$AT$29=0),10,0)))))</f>
        <v>10</v>
      </c>
      <c r="AD21" s="1">
        <f>IF('Games &amp; Picks'!E30="x","",IF($A$21="","",IF(AND('Games &amp; Picks'!$Y$30='Games &amp; Picks'!$E$30,'Games &amp; Picks'!$AT$30=1,'Games &amp; Picks'!$Y$30='Games &amp; Picks'!$AU$30),20,IF(AND('Games &amp; Picks'!$Y$30='Games &amp; Picks'!$E$30,'Games &amp; Picks'!$AT$30=1),10,IF(AND('Games &amp; Picks'!$Y$30='Games &amp; Picks'!$E$30,'Games &amp; Picks'!$AT$30=0),10,0)))))</f>
        <v>10</v>
      </c>
      <c r="AE21" s="1">
        <f>IF('Games &amp; Picks'!E31="x","",IF($A$21="","",IF(AND('Games &amp; Picks'!$Y$31='Games &amp; Picks'!$E$31,'Games &amp; Picks'!$AT$31=1,'Games &amp; Picks'!$Y$31='Games &amp; Picks'!$AU$31),10,IF(AND('Games &amp; Picks'!$Y$31='Games &amp; Picks'!$E$31,'Games &amp; Picks'!$AT$31=1),5,IF(AND('Games &amp; Picks'!$Y$31='Games &amp; Picks'!$E$31,'Games &amp; Picks'!$AT$31=0),5,0)))))</f>
        <v>5</v>
      </c>
      <c r="AF21" s="1">
        <f>IF('Games &amp; Picks'!E32="x","",IF($A$21="","",IF(AND('Games &amp; Picks'!$Y$32='Games &amp; Picks'!$E$32,'Games &amp; Picks'!$AT$32=1,'Games &amp; Picks'!$Y$32='Games &amp; Picks'!$AU$32),10,IF(AND('Games &amp; Picks'!$Y$32='Games &amp; Picks'!$E$32,'Games &amp; Picks'!$AT$32=1),5,IF(AND('Games &amp; Picks'!$Y$32='Games &amp; Picks'!$E$32,'Games &amp; Picks'!$AT$32=0),5,0)))))</f>
        <v>5</v>
      </c>
      <c r="AG21" s="22">
        <f>IF('Games &amp; Picks'!E33="x","",IF($A$21="","",IF(AND('Games &amp; Picks'!$Y$33='Games &amp; Picks'!$E$33,'Games &amp; Picks'!$AT$33=1,'Games &amp; Picks'!$Y$33='Games &amp; Picks'!$AU$33),40,IF(AND('Games &amp; Picks'!$Y$33='Games &amp; Picks'!$E$33,'Games &amp; Picks'!$AT$33=1),20,IF(AND('Games &amp; Picks'!$Y$33='Games &amp; Picks'!$E$33,'Games &amp; Picks'!$AT$33=0),20,0)))))</f>
        <v>0</v>
      </c>
      <c r="AH21" s="25">
        <v>10</v>
      </c>
      <c r="AI21" s="4">
        <f>IF('Games &amp; Picks'!E33="x","",IF($A$21="","",IF('BCS Bonus'!U$4=2,10,0)))</f>
        <v>0</v>
      </c>
      <c r="AJ21" s="4">
        <f>IF($A$21="","",SUM(B21:AI21))</f>
        <v>115</v>
      </c>
      <c r="AK21" s="80"/>
      <c r="AL21" s="27"/>
    </row>
    <row r="22" spans="1:38">
      <c r="A22" s="41" t="str">
        <f>IF('Games &amp; Picks'!Z$1="","",'Games &amp; Picks'!Z$1)</f>
        <v>Austin Beard</v>
      </c>
      <c r="B22" s="1">
        <f>IF('Games &amp; Picks'!E2="x","",IF($A$22="","",IF(AND('Games &amp; Picks'!$Z$2='Games &amp; Picks'!$E$2,'Games &amp; Picks'!$AT$2=1,'Games &amp; Picks'!$Z$2='Games &amp; Picks'!$AU$2),10,IF(AND('Games &amp; Picks'!$Z$2='Games &amp; Picks'!$E$2,'Games &amp; Picks'!$AT$2=1),5,IF(AND('Games &amp; Picks'!$Z$2='Games &amp; Picks'!$E$2,'Games &amp; Picks'!$AT$2=0),5,0)))))</f>
        <v>5</v>
      </c>
      <c r="C22" s="27">
        <f>IF('Games &amp; Picks'!E3="x","",IF($A$22="","",IF(AND('Games &amp; Picks'!$Z$3='Games &amp; Picks'!$E$3,'Games &amp; Picks'!$AT$3=1,'Games &amp; Picks'!$Z$3='Games &amp; Picks'!$AU$3),10,IF(AND('Games &amp; Picks'!$Z$3='Games &amp; Picks'!$E$3,'Games &amp; Picks'!$AT$3=1),5,IF(AND('Games &amp; Picks'!$Z$3='Games &amp; Picks'!$E$3,'Games &amp; Picks'!$AT$3=0),5,0)))))</f>
        <v>5</v>
      </c>
      <c r="D22" s="27">
        <f>IF('Games &amp; Picks'!E4="x","",IF($A$22="","",IF(AND('Games &amp; Picks'!$Z$4='Games &amp; Picks'!$E$4,'Games &amp; Picks'!$AT$4=1,'Games &amp; Picks'!$Z$4='Games &amp; Picks'!$AU$4),10,IF(AND('Games &amp; Picks'!$Z$4='Games &amp; Picks'!$E$4,'Games &amp; Picks'!$AT$4=1),5,IF(AND('Games &amp; Picks'!$Z$4='Games &amp; Picks'!$E$4,'Games &amp; Picks'!$AT$4=0),5,0)))))</f>
        <v>0</v>
      </c>
      <c r="E22" s="27">
        <f>IF('Games &amp; Picks'!E5="x","",IF($A$22="","",IF(AND('Games &amp; Picks'!$Z$5='Games &amp; Picks'!$E$5,'Games &amp; Picks'!$AT$5=1,'Games &amp; Picks'!$Z$5='Games &amp; Picks'!$AU$5),10,IF(AND('Games &amp; Picks'!$Z$5='Games &amp; Picks'!$E$5,'Games &amp; Picks'!$AT$5=1),5,IF(AND('Games &amp; Picks'!$Z$5='Games &amp; Picks'!$E$5,'Games &amp; Picks'!$AT$5=0),5,0)))))</f>
        <v>5</v>
      </c>
      <c r="F22" s="1">
        <f>IF('Games &amp; Picks'!E6="x","",IF($A$22="","",IF(AND('Games &amp; Picks'!$Z$6='Games &amp; Picks'!$E$6,'Games &amp; Picks'!$AT$6=1,'Games &amp; Picks'!$Z$6='Games &amp; Picks'!$AU$6),10,IF(AND('Games &amp; Picks'!$Z$6='Games &amp; Picks'!$E$6,'Games &amp; Picks'!$AT$6=1),5,IF(AND('Games &amp; Picks'!$Z$6='Games &amp; Picks'!$E$6,'Games &amp; Picks'!$AT$6=0),5,0)))))</f>
        <v>5</v>
      </c>
      <c r="G22" s="1">
        <f>IF('Games &amp; Picks'!E7="x","",IF($A$22="","",IF(AND('Games &amp; Picks'!$Z$7='Games &amp; Picks'!$E$7,'Games &amp; Picks'!$AT$7=1,'Games &amp; Picks'!$Z$7='Games &amp; Picks'!$AU$7),10,IF(AND('Games &amp; Picks'!$Z$7='Games &amp; Picks'!$E$7,'Games &amp; Picks'!$AT$7=1),5,IF(AND('Games &amp; Picks'!$Z$7='Games &amp; Picks'!$E$7,'Games &amp; Picks'!$AT$7=0),5,0)))))</f>
        <v>5</v>
      </c>
      <c r="H22" s="1">
        <f>IF('Games &amp; Picks'!E8="x","",IF($A$22="","",IF(AND('Games &amp; Picks'!$Z$8='Games &amp; Picks'!$E$8,'Games &amp; Picks'!$AT$8=1,'Games &amp; Picks'!$Z$8='Games &amp; Picks'!$AU$8),10,IF(AND('Games &amp; Picks'!$Z$8='Games &amp; Picks'!$E$8,'Games &amp; Picks'!$AT$8=1),5,IF(AND('Games &amp; Picks'!$Z$8='Games &amp; Picks'!$E$8,'Games &amp; Picks'!$AT$8=0),5,0)))))</f>
        <v>5</v>
      </c>
      <c r="I22" s="1">
        <f>IF('Games &amp; Picks'!E9="x","",IF($A$22="","",IF(AND('Games &amp; Picks'!$Z$9='Games &amp; Picks'!$E$9,'Games &amp; Picks'!$AT$9=1,'Games &amp; Picks'!$Z$9='Games &amp; Picks'!$AU$9),10,IF(AND('Games &amp; Picks'!$Z$9='Games &amp; Picks'!$E$9,'Games &amp; Picks'!$AT$9=1),5,IF(AND('Games &amp; Picks'!$Z$9='Games &amp; Picks'!$E$9,'Games &amp; Picks'!$AT$9=0),5,0)))))</f>
        <v>5</v>
      </c>
      <c r="J22" s="1">
        <f>IF('Games &amp; Picks'!E10="x","",IF($A$22="","",IF(AND('Games &amp; Picks'!$Z$10='Games &amp; Picks'!$E$10,'Games &amp; Picks'!$AT$10=1,'Games &amp; Picks'!$Z$10='Games &amp; Picks'!$AU$10),10,IF(AND('Games &amp; Picks'!$Z$10='Games &amp; Picks'!$E$10,'Games &amp; Picks'!$AT$10=1),5,IF(AND('Games &amp; Picks'!$Z$10='Games &amp; Picks'!$E$10,'Games &amp; Picks'!$AT$10=0),5,0)))))</f>
        <v>0</v>
      </c>
      <c r="K22" s="1">
        <f>IF('Games &amp; Picks'!E11="x","",IF($A$22="","",IF(AND('Games &amp; Picks'!$Z$11='Games &amp; Picks'!$E$11,'Games &amp; Picks'!$AT$11=1,'Games &amp; Picks'!$Z$11='Games &amp; Picks'!$AU$11),10,IF(AND('Games &amp; Picks'!$Z$11='Games &amp; Picks'!$E$11,'Games &amp; Picks'!$AT$11=1),5,IF(AND('Games &amp; Picks'!$Z$11='Games &amp; Picks'!$E$11,'Games &amp; Picks'!$AT$11=0),5,0)))))</f>
        <v>0</v>
      </c>
      <c r="L22" s="1">
        <f>IF('Games &amp; Picks'!E12="x","",IF($A$22="","",IF(AND('Games &amp; Picks'!$Z$12='Games &amp; Picks'!$E$12,'Games &amp; Picks'!$AT$12=1,'Games &amp; Picks'!$Z$12='Games &amp; Picks'!$AU$12),10,IF(AND('Games &amp; Picks'!$Z$12='Games &amp; Picks'!$E$12,'Games &amp; Picks'!$AT$12=1),5,IF(AND('Games &amp; Picks'!$Z$12='Games &amp; Picks'!$E$12,'Games &amp; Picks'!$AT$12=0),5,0)))))</f>
        <v>5</v>
      </c>
      <c r="M22" s="1">
        <f>IF('Games &amp; Picks'!E13="x","",IF($A$22="","",IF(AND('Games &amp; Picks'!$Z$13='Games &amp; Picks'!$E$13,'Games &amp; Picks'!$AT$13=1,'Games &amp; Picks'!$Z$13='Games &amp; Picks'!$AU$13),10,IF(AND('Games &amp; Picks'!$Z$13='Games &amp; Picks'!$E$13,'Games &amp; Picks'!$AT$13=1),5,IF(AND('Games &amp; Picks'!$Z$13='Games &amp; Picks'!$E$13,'Games &amp; Picks'!$AT$13=0),5,0)))))</f>
        <v>5</v>
      </c>
      <c r="N22" s="1">
        <f>IF('Games &amp; Picks'!E14="x","",IF($A$22="","",IF(AND('Games &amp; Picks'!$Z$14='Games &amp; Picks'!$E$14,'Games &amp; Picks'!$AT$14=1,'Games &amp; Picks'!$Z$14='Games &amp; Picks'!$AU$14),10,IF(AND('Games &amp; Picks'!$Z$14='Games &amp; Picks'!$E$14,'Games &amp; Picks'!$AT$14=1),5,IF(AND('Games &amp; Picks'!$Z$14='Games &amp; Picks'!$E$14,'Games &amp; Picks'!$AT$14=0),5,0)))))</f>
        <v>0</v>
      </c>
      <c r="O22" s="1">
        <f>IF('Games &amp; Picks'!E15="x","",IF($A$22="","",IF(AND('Games &amp; Picks'!$Z$15='Games &amp; Picks'!$E$15,'Games &amp; Picks'!$AT$15=1,'Games &amp; Picks'!$Z$15='Games &amp; Picks'!$AU$15),10,IF(AND('Games &amp; Picks'!$Z$15='Games &amp; Picks'!$E$15,'Games &amp; Picks'!$AT$15=1),5,IF(AND('Games &amp; Picks'!$Z$15='Games &amp; Picks'!$E$15,'Games &amp; Picks'!$AT$15=0),5,0)))))</f>
        <v>5</v>
      </c>
      <c r="P22" s="1">
        <f>IF('Games &amp; Picks'!E16="x","",IF($A$22="","",IF(AND('Games &amp; Picks'!$Z$16='Games &amp; Picks'!$E$16,'Games &amp; Picks'!$AT$16=1,'Games &amp; Picks'!$Z$16='Games &amp; Picks'!$AU$16),10,IF(AND('Games &amp; Picks'!$Z$16='Games &amp; Picks'!$E$16,'Games &amp; Picks'!$AT$16=1),5,IF(AND('Games &amp; Picks'!$Z$16='Games &amp; Picks'!$E$16,'Games &amp; Picks'!$AT$16=0),5,0)))))</f>
        <v>0</v>
      </c>
      <c r="Q22" s="1">
        <f>IF('Games &amp; Picks'!E17="x","",IF($A$22="","",IF(AND('Games &amp; Picks'!$Z$17='Games &amp; Picks'!$E$17,'Games &amp; Picks'!$AT$17=1,'Games &amp; Picks'!$Z$17='Games &amp; Picks'!$AU$17),10,IF(AND('Games &amp; Picks'!$Z$17='Games &amp; Picks'!$E$17,'Games &amp; Picks'!$AT$17=1),5,IF(AND('Games &amp; Picks'!$Z$17='Games &amp; Picks'!$E$17,'Games &amp; Picks'!$AT$17=0),5,0)))))</f>
        <v>0</v>
      </c>
      <c r="R22" s="1">
        <f>IF('Games &amp; Picks'!E18="x","",IF($A$22="","",IF(AND('Games &amp; Picks'!$Z$18='Games &amp; Picks'!$E$18,'Games &amp; Picks'!$AT$18=1,'Games &amp; Picks'!$Z$18='Games &amp; Picks'!$AU$18),10,IF(AND('Games &amp; Picks'!$Z$18='Games &amp; Picks'!$E$18,'Games &amp; Picks'!$AT$18=1),5,IF(AND('Games &amp; Picks'!$Z$18='Games &amp; Picks'!$E$18,'Games &amp; Picks'!$AT$18=0),5,0)))))</f>
        <v>5</v>
      </c>
      <c r="S22" s="1">
        <f>IF('Games &amp; Picks'!E19="x","",IF($A$22="","",IF(AND('Games &amp; Picks'!$Z$19='Games &amp; Picks'!$E$19,'Games &amp; Picks'!$AT$19=1,'Games &amp; Picks'!$Z$19='Games &amp; Picks'!$AU$19),10,IF(AND('Games &amp; Picks'!$Z$19='Games &amp; Picks'!$E$19,'Games &amp; Picks'!$AT$19=1),5,IF(AND('Games &amp; Picks'!$Z$19='Games &amp; Picks'!$E$19,'Games &amp; Picks'!$AT$19=0),5,0)))))</f>
        <v>5</v>
      </c>
      <c r="T22" s="27">
        <f>IF('Games &amp; Picks'!E20="x","",IF($A$22="","",IF(AND('Games &amp; Picks'!$Z$20='Games &amp; Picks'!$E$20,'Games &amp; Picks'!$AT$20=1,'Games &amp; Picks'!$Z$20='Games &amp; Picks'!$AU$20),10,IF(AND('Games &amp; Picks'!$Z$20='Games &amp; Picks'!$E$20,'Games &amp; Picks'!$AT$20=1),5,IF(AND('Games &amp; Picks'!$Z$20='Games &amp; Picks'!$E$20,'Games &amp; Picks'!$AT$20=0),5,0)))))</f>
        <v>5</v>
      </c>
      <c r="U22" s="1">
        <f>IF('Games &amp; Picks'!E21="x","",IF($A$22="","",IF(AND('Games &amp; Picks'!$Z$21='Games &amp; Picks'!$E$21,'Games &amp; Picks'!$AT$21=1,'Games &amp; Picks'!$Z$21='Games &amp; Picks'!$AU$21),10,IF(AND('Games &amp; Picks'!$Z$21='Games &amp; Picks'!$E$21,'Games &amp; Picks'!$AT$21=1),5,IF(AND('Games &amp; Picks'!$Z$21='Games &amp; Picks'!$E$21,'Games &amp; Picks'!$AT$21=0),5,0)))))</f>
        <v>0</v>
      </c>
      <c r="V22" s="1">
        <f>IF('Games &amp; Picks'!E22="x","",IF($A$22="","",IF(AND('Games &amp; Picks'!$Z$22='Games &amp; Picks'!$E$22,'Games &amp; Picks'!$AT$22=1,'Games &amp; Picks'!$Z$22='Games &amp; Picks'!$AU$22),10,IF(AND('Games &amp; Picks'!$Z$22='Games &amp; Picks'!$E$22,'Games &amp; Picks'!$AT$22=1),5,IF(AND('Games &amp; Picks'!$Z$22='Games &amp; Picks'!$E$22,'Games &amp; Picks'!$AT$22=0),5,0)))))</f>
        <v>0</v>
      </c>
      <c r="W22" s="1">
        <f>IF('Games &amp; Picks'!E23="x","",IF($A$22="","",IF(AND('Games &amp; Picks'!$Z$23='Games &amp; Picks'!$E$23,'Games &amp; Picks'!$AT$23=1,'Games &amp; Picks'!$Z$23='Games &amp; Picks'!$AU$23),10,IF(AND('Games &amp; Picks'!$Z$23='Games &amp; Picks'!$E$23,'Games &amp; Picks'!$AT$23=1),5,IF(AND('Games &amp; Picks'!$Z$23='Games &amp; Picks'!$E$23,'Games &amp; Picks'!$AT$23=0),5,0)))))</f>
        <v>0</v>
      </c>
      <c r="X22" s="2">
        <f>IF('Games &amp; Picks'!E24="x","",IF($A$22="","",IF(AND('Games &amp; Picks'!$Z$24='Games &amp; Picks'!$E$24,'Games &amp; Picks'!$AT$24=1,'Games &amp; Picks'!$Z$24='Games &amp; Picks'!$AU$24),10,IF(AND('Games &amp; Picks'!$Z$24='Games &amp; Picks'!$E$24,'Games &amp; Picks'!$AT$24=1),5,IF(AND('Games &amp; Picks'!$Z$24='Games &amp; Picks'!$E$24,'Games &amp; Picks'!$AT$24=0),5,0)))))</f>
        <v>5</v>
      </c>
      <c r="Y22" s="1">
        <f>IF('Games &amp; Picks'!E25="x","",IF($A$22="","",IF(AND('Games &amp; Picks'!$Z$25='Games &amp; Picks'!$E$25,'Games &amp; Picks'!$AT$25=1,'Games &amp; Picks'!$Z$25='Games &amp; Picks'!$AU$25),10,IF(AND('Games &amp; Picks'!$Z$25='Games &amp; Picks'!$E$25,'Games &amp; Picks'!$AT$25=1),5,IF(AND('Games &amp; Picks'!$Z$25='Games &amp; Picks'!$E$25,'Games &amp; Picks'!$AT$25=0),5,0)))))</f>
        <v>5</v>
      </c>
      <c r="Z22" s="1">
        <f>IF('Games &amp; Picks'!E26="x","",IF($A$22="","",IF(AND('Games &amp; Picks'!$Z$26='Games &amp; Picks'!$E$26,'Games &amp; Picks'!$AT$26=1,'Games &amp; Picks'!$Z$26='Games &amp; Picks'!$AU$26),10,IF(AND('Games &amp; Picks'!$Z$26='Games &amp; Picks'!$E$26,'Games &amp; Picks'!$AT$26=1),5,IF(AND('Games &amp; Picks'!$Z$26='Games &amp; Picks'!$E$26,'Games &amp; Picks'!$AT$26=0),5,0)))))</f>
        <v>5</v>
      </c>
      <c r="AA22" s="1">
        <f>IF('Games &amp; Picks'!E27="x","",IF($A$22="","",IF(AND('Games &amp; Picks'!$Z$27='Games &amp; Picks'!$E$27,'Games &amp; Picks'!$AT$27=1,'Games &amp; Picks'!$Z$27='Games &amp; Picks'!$AU$27),20,IF(AND('Games &amp; Picks'!$Z$27='Games &amp; Picks'!$E$27,'Games &amp; Picks'!$AT$27=1),10,IF(AND('Games &amp; Picks'!$Z$27='Games &amp; Picks'!$E$27,'Games &amp; Picks'!$AT$27=0),10,0)))))</f>
        <v>0</v>
      </c>
      <c r="AB22">
        <f>IF('Games &amp; Picks'!E28="x","",IF($A$22="","",IF(AND('Games &amp; Picks'!$Z$28='Games &amp; Picks'!$E$28,'Games &amp; Picks'!$AT$28=1,'Games &amp; Picks'!$Z$28='Games &amp; Picks'!$AU$28),20,IF(AND('Games &amp; Picks'!$Z$28='Games &amp; Picks'!$E$28,'Games &amp; Picks'!$AT$28=1),10,IF(AND('Games &amp; Picks'!$Z$28='Games &amp; Picks'!$E$28,'Games &amp; Picks'!$AT$28=0),10,0)))))</f>
        <v>0</v>
      </c>
      <c r="AC22" s="1">
        <f>IF('Games &amp; Picks'!E29="x","",IF($A$22="","",IF(AND('Games &amp; Picks'!$Z$29='Games &amp; Picks'!$E$29,'Games &amp; Picks'!$AT$29=1,'Games &amp; Picks'!$Z$29='Games &amp; Picks'!$AU$29),20,IF(AND('Games &amp; Picks'!$Z$29='Games &amp; Picks'!$E$29,'Games &amp; Picks'!$AT$29=1),10,IF(AND('Games &amp; Picks'!$Z$29='Games &amp; Picks'!$E$29,'Games &amp; Picks'!$AT$29=0),10,0)))))</f>
        <v>10</v>
      </c>
      <c r="AD22" s="1">
        <f>IF('Games &amp; Picks'!E30="x","",IF($A$22="","",IF(AND('Games &amp; Picks'!$Z$30='Games &amp; Picks'!$E$30,'Games &amp; Picks'!$AT$30=1,'Games &amp; Picks'!$Z$30='Games &amp; Picks'!$AU$30),20,IF(AND('Games &amp; Picks'!$Z$30='Games &amp; Picks'!$E$30,'Games &amp; Picks'!$AT$30=1),10,IF(AND('Games &amp; Picks'!$Z$30='Games &amp; Picks'!$E$30,'Games &amp; Picks'!$AT$30=0),10,0)))))</f>
        <v>10</v>
      </c>
      <c r="AE22" s="1">
        <f>IF('Games &amp; Picks'!E31="x","",IF($A$22="","",IF(AND('Games &amp; Picks'!$Z$31='Games &amp; Picks'!$E$31,'Games &amp; Picks'!$AT$31=1,'Games &amp; Picks'!$Z$31='Games &amp; Picks'!$AU$31),10,IF(AND('Games &amp; Picks'!$Z$31='Games &amp; Picks'!$E$31,'Games &amp; Picks'!$AT$31=1),5,IF(AND('Games &amp; Picks'!$Z$31='Games &amp; Picks'!$E$31,'Games &amp; Picks'!$AT$31=0),5,0)))))</f>
        <v>0</v>
      </c>
      <c r="AF22" s="1">
        <f>IF('Games &amp; Picks'!E32="x","",IF($A$22="","",IF(AND('Games &amp; Picks'!$Z$32='Games &amp; Picks'!$E$32,'Games &amp; Picks'!$AT$32=1,'Games &amp; Picks'!$Z$32='Games &amp; Picks'!$AU$32),10,IF(AND('Games &amp; Picks'!$Z$32='Games &amp; Picks'!$E$32,'Games &amp; Picks'!$AT$32=1),5,IF(AND('Games &amp; Picks'!$Z$32='Games &amp; Picks'!$E$32,'Games &amp; Picks'!$AT$32=0),5,0)))))</f>
        <v>5</v>
      </c>
      <c r="AG22" s="22">
        <f>IF('Games &amp; Picks'!E33="x","",IF($A$22="","",IF(AND('Games &amp; Picks'!$Z$33='Games &amp; Picks'!$E$33,'Games &amp; Picks'!$AT$33=1,'Games &amp; Picks'!$Z$33='Games &amp; Picks'!$AU$33),40,IF(AND('Games &amp; Picks'!$Z$33='Games &amp; Picks'!$E$33,'Games &amp; Picks'!$AT$33=1),20,IF(AND('Games &amp; Picks'!$Z$33='Games &amp; Picks'!$E$33,'Games &amp; Picks'!$AT$33=0),20,0)))))</f>
        <v>0</v>
      </c>
      <c r="AH22" s="25">
        <v>10</v>
      </c>
      <c r="AI22" s="4">
        <f>IF('Games &amp; Picks'!E33="x","",IF($A$22="","",IF('BCS Bonus'!V$4=2,10,0)))</f>
        <v>0</v>
      </c>
      <c r="AJ22" s="4">
        <f>IF($A$22="","",SUM(B22:AI22))</f>
        <v>115</v>
      </c>
      <c r="AK22" s="80"/>
      <c r="AL22" s="27"/>
    </row>
    <row r="23" spans="1:38">
      <c r="A23" s="41" t="str">
        <f>IF('Games &amp; Picks'!AA$1="","",'Games &amp; Picks'!AA$1)</f>
        <v>Eric Jay</v>
      </c>
      <c r="B23" s="1">
        <f>IF('Games &amp; Picks'!E2="x","",IF($A$23="","",IF(AND('Games &amp; Picks'!$AA$2='Games &amp; Picks'!$E$2,'Games &amp; Picks'!$AT$2=1,'Games &amp; Picks'!$AA$2='Games &amp; Picks'!$AU$2),10,IF(AND('Games &amp; Picks'!$AA$2='Games &amp; Picks'!$E$2,'Games &amp; Picks'!$AT$2=1),5,IF(AND('Games &amp; Picks'!$AA$2='Games &amp; Picks'!$E$2,'Games &amp; Picks'!$AT$2=0),5,0)))))</f>
        <v>0</v>
      </c>
      <c r="C23" s="27">
        <f>IF('Games &amp; Picks'!E3="x","",IF($A$23="","",IF(AND('Games &amp; Picks'!$AA$3='Games &amp; Picks'!$E$3,'Games &amp; Picks'!$AT$3=1,'Games &amp; Picks'!$AA$3='Games &amp; Picks'!$AU$3),10,IF(AND('Games &amp; Picks'!$AA$3='Games &amp; Picks'!$E$3,'Games &amp; Picks'!$AT$3=1),5,IF(AND('Games &amp; Picks'!$AA$3='Games &amp; Picks'!$E$3,'Games &amp; Picks'!$AT$3=0),5,0)))))</f>
        <v>5</v>
      </c>
      <c r="D23" s="27">
        <f>IF('Games &amp; Picks'!E4="x","",IF($A$23="","",IF(AND('Games &amp; Picks'!$AA$4='Games &amp; Picks'!$E$4,'Games &amp; Picks'!$AT$4=1,'Games &amp; Picks'!$AA$4='Games &amp; Picks'!$AU$4),10,IF(AND('Games &amp; Picks'!$AA$4='Games &amp; Picks'!$E$4,'Games &amp; Picks'!$AT$4=1),5,IF(AND('Games &amp; Picks'!$AA$4='Games &amp; Picks'!$E$4,'Games &amp; Picks'!$AT$4=0),5,0)))))</f>
        <v>0</v>
      </c>
      <c r="E23" s="27">
        <f>IF('Games &amp; Picks'!E5="x","",IF($A$23="","",IF(AND('Games &amp; Picks'!$AA$5='Games &amp; Picks'!$E$5,'Games &amp; Picks'!$AT$5=1,'Games &amp; Picks'!$AA$5='Games &amp; Picks'!$AU$5),10,IF(AND('Games &amp; Picks'!$AA$5='Games &amp; Picks'!$E$5,'Games &amp; Picks'!$AT$5=1),5,IF(AND('Games &amp; Picks'!$AA$5='Games &amp; Picks'!$E$5,'Games &amp; Picks'!$AT$5=0),5,0)))))</f>
        <v>5</v>
      </c>
      <c r="F23" s="1">
        <f>IF('Games &amp; Picks'!E6="x","",IF($A$23="","",IF(AND('Games &amp; Picks'!$AA$6='Games &amp; Picks'!$E$6,'Games &amp; Picks'!$AT$6=1,'Games &amp; Picks'!$AA$6='Games &amp; Picks'!$AU$6),10,IF(AND('Games &amp; Picks'!$AA$6='Games &amp; Picks'!$E$6,'Games &amp; Picks'!$AT$6=1),5,IF(AND('Games &amp; Picks'!$AA$6='Games &amp; Picks'!$E$6,'Games &amp; Picks'!$AT$6=0),5,0)))))</f>
        <v>0</v>
      </c>
      <c r="G23" s="1">
        <f>IF('Games &amp; Picks'!E7="x","",IF($A$23="","",IF(AND('Games &amp; Picks'!$AA$7='Games &amp; Picks'!$E$7,'Games &amp; Picks'!$AT$7=1,'Games &amp; Picks'!$AA$7='Games &amp; Picks'!$AU$7),10,IF(AND('Games &amp; Picks'!$AA$7='Games &amp; Picks'!$E$7,'Games &amp; Picks'!$AT$7=1),5,IF(AND('Games &amp; Picks'!$AA$7='Games &amp; Picks'!$E$7,'Games &amp; Picks'!$AT$7=0),5,0)))))</f>
        <v>5</v>
      </c>
      <c r="H23" s="1">
        <f>IF('Games &amp; Picks'!E8="x","",IF($A$23="","",IF(AND('Games &amp; Picks'!$AA$8='Games &amp; Picks'!$E$8,'Games &amp; Picks'!$AT$8=1,'Games &amp; Picks'!$AA$8='Games &amp; Picks'!$AU$8),10,IF(AND('Games &amp; Picks'!$AA$8='Games &amp; Picks'!$E$8,'Games &amp; Picks'!$AT$8=1),5,IF(AND('Games &amp; Picks'!$AA$8='Games &amp; Picks'!$E$8,'Games &amp; Picks'!$AT$8=0),5,0)))))</f>
        <v>5</v>
      </c>
      <c r="I23" s="1">
        <f>IF('Games &amp; Picks'!E9="x","",IF($A$23="","",IF(AND('Games &amp; Picks'!$AA$9='Games &amp; Picks'!$E$9,'Games &amp; Picks'!$AT$9=1,'Games &amp; Picks'!$AA$9='Games &amp; Picks'!$AU$9),10,IF(AND('Games &amp; Picks'!$AA$9='Games &amp; Picks'!$E$9,'Games &amp; Picks'!$AT$9=1),5,IF(AND('Games &amp; Picks'!$AA$9='Games &amp; Picks'!$E$9,'Games &amp; Picks'!$AT$9=0),5,0)))))</f>
        <v>5</v>
      </c>
      <c r="J23" s="1">
        <f>IF('Games &amp; Picks'!E10="x","",IF($A$23="","",IF(AND('Games &amp; Picks'!$AA$10='Games &amp; Picks'!$E$10,'Games &amp; Picks'!$AT$10=1,'Games &amp; Picks'!$AA$10='Games &amp; Picks'!$AU$10),10,IF(AND('Games &amp; Picks'!$AA$10='Games &amp; Picks'!$E$10,'Games &amp; Picks'!$AT$10=1),5,IF(AND('Games &amp; Picks'!$AA$10='Games &amp; Picks'!$E$10,'Games &amp; Picks'!$AT$10=0),5,0)))))</f>
        <v>10</v>
      </c>
      <c r="K23" s="1">
        <f>IF('Games &amp; Picks'!E11="x","",IF($A$23="","",IF(AND('Games &amp; Picks'!$AA$11='Games &amp; Picks'!$E$11,'Games &amp; Picks'!$AT$11=1,'Games &amp; Picks'!$AA$11='Games &amp; Picks'!$AU$11),10,IF(AND('Games &amp; Picks'!$AA$11='Games &amp; Picks'!$E$11,'Games &amp; Picks'!$AT$11=1),5,IF(AND('Games &amp; Picks'!$AA$11='Games &amp; Picks'!$E$11,'Games &amp; Picks'!$AT$11=0),5,0)))))</f>
        <v>0</v>
      </c>
      <c r="L23" s="1">
        <f>IF('Games &amp; Picks'!E12="x","",IF($A$23="","",IF(AND('Games &amp; Picks'!$AA$12='Games &amp; Picks'!$E$12,'Games &amp; Picks'!$AT$12=1,'Games &amp; Picks'!$AA$12='Games &amp; Picks'!$AU$12),10,IF(AND('Games &amp; Picks'!$AA$12='Games &amp; Picks'!$E$12,'Games &amp; Picks'!$AT$12=1),5,IF(AND('Games &amp; Picks'!$AA$12='Games &amp; Picks'!$E$12,'Games &amp; Picks'!$AT$12=0),5,0)))))</f>
        <v>0</v>
      </c>
      <c r="M23" s="1">
        <f>IF('Games &amp; Picks'!E13="x","",IF($A$23="","",IF(AND('Games &amp; Picks'!$AA$13='Games &amp; Picks'!$E$13,'Games &amp; Picks'!$AT$13=1,'Games &amp; Picks'!$AA$13='Games &amp; Picks'!$AU$13),10,IF(AND('Games &amp; Picks'!$AA$13='Games &amp; Picks'!$E$13,'Games &amp; Picks'!$AT$13=1),5,IF(AND('Games &amp; Picks'!$AA$13='Games &amp; Picks'!$E$13,'Games &amp; Picks'!$AT$13=0),5,0)))))</f>
        <v>0</v>
      </c>
      <c r="N23" s="1">
        <f>IF('Games &amp; Picks'!E14="x","",IF($A$23="","",IF(AND('Games &amp; Picks'!$AA$14='Games &amp; Picks'!$E$14,'Games &amp; Picks'!$AT$14=1,'Games &amp; Picks'!$AA$14='Games &amp; Picks'!$AU$14),10,IF(AND('Games &amp; Picks'!$AA$14='Games &amp; Picks'!$E$14,'Games &amp; Picks'!$AT$14=1),5,IF(AND('Games &amp; Picks'!$AA$14='Games &amp; Picks'!$E$14,'Games &amp; Picks'!$AT$14=0),5,0)))))</f>
        <v>10</v>
      </c>
      <c r="O23" s="1">
        <f>IF('Games &amp; Picks'!E15="x","",IF($A$23="","",IF(AND('Games &amp; Picks'!$AA$15='Games &amp; Picks'!$E$15,'Games &amp; Picks'!$AT$15=1,'Games &amp; Picks'!$AA$15='Games &amp; Picks'!$AU$15),10,IF(AND('Games &amp; Picks'!$AA$15='Games &amp; Picks'!$E$15,'Games &amp; Picks'!$AT$15=1),5,IF(AND('Games &amp; Picks'!$AA$15='Games &amp; Picks'!$E$15,'Games &amp; Picks'!$AT$15=0),5,0)))))</f>
        <v>5</v>
      </c>
      <c r="P23" s="1">
        <f>IF('Games &amp; Picks'!E16="x","",IF($A$23="","",IF(AND('Games &amp; Picks'!$AA$16='Games &amp; Picks'!$E$16,'Games &amp; Picks'!$AT$16=1,'Games &amp; Picks'!$AA$16='Games &amp; Picks'!$AU$16),10,IF(AND('Games &amp; Picks'!$AA$16='Games &amp; Picks'!$E$16,'Games &amp; Picks'!$AT$16=1),5,IF(AND('Games &amp; Picks'!$AA$16='Games &amp; Picks'!$E$16,'Games &amp; Picks'!$AT$16=0),5,0)))))</f>
        <v>5</v>
      </c>
      <c r="Q23" s="1">
        <f>IF('Games &amp; Picks'!E17="x","",IF($A$23="","",IF(AND('Games &amp; Picks'!$AA$17='Games &amp; Picks'!$E$17,'Games &amp; Picks'!$AT$17=1,'Games &amp; Picks'!$AA$17='Games &amp; Picks'!$AU$17),10,IF(AND('Games &amp; Picks'!$AA$17='Games &amp; Picks'!$E$17,'Games &amp; Picks'!$AT$17=1),5,IF(AND('Games &amp; Picks'!$AA$17='Games &amp; Picks'!$E$17,'Games &amp; Picks'!$AT$17=0),5,0)))))</f>
        <v>0</v>
      </c>
      <c r="R23" s="1">
        <f>IF('Games &amp; Picks'!E18="x","",IF($A$23="","",IF(AND('Games &amp; Picks'!$AA$18='Games &amp; Picks'!$E$18,'Games &amp; Picks'!$AT$18=1,'Games &amp; Picks'!$AA$18='Games &amp; Picks'!$AU$18),10,IF(AND('Games &amp; Picks'!$AA$18='Games &amp; Picks'!$E$18,'Games &amp; Picks'!$AT$18=1),5,IF(AND('Games &amp; Picks'!$AA$18='Games &amp; Picks'!$E$18,'Games &amp; Picks'!$AT$18=0),5,0)))))</f>
        <v>0</v>
      </c>
      <c r="S23" s="1">
        <f>IF('Games &amp; Picks'!E19="x","",IF($A$23="","",IF(AND('Games &amp; Picks'!$AA$19='Games &amp; Picks'!$E$19,'Games &amp; Picks'!$AT$19=1,'Games &amp; Picks'!$AA$19='Games &amp; Picks'!$AU$19),10,IF(AND('Games &amp; Picks'!$AA$19='Games &amp; Picks'!$E$19,'Games &amp; Picks'!$AT$19=1),5,IF(AND('Games &amp; Picks'!$AA$19='Games &amp; Picks'!$E$19,'Games &amp; Picks'!$AT$19=0),5,0)))))</f>
        <v>5</v>
      </c>
      <c r="T23" s="27">
        <f>IF('Games &amp; Picks'!E20="x","",IF($A$23="","",IF(AND('Games &amp; Picks'!$AA$20='Games &amp; Picks'!$E$20,'Games &amp; Picks'!$AT$20=1,'Games &amp; Picks'!$AA$20='Games &amp; Picks'!$AU$20),10,IF(AND('Games &amp; Picks'!$AA$20='Games &amp; Picks'!$E$20,'Games &amp; Picks'!$AT$20=1),5,IF(AND('Games &amp; Picks'!$AA$20='Games &amp; Picks'!$E$20,'Games &amp; Picks'!$AT$20=0),5,0)))))</f>
        <v>5</v>
      </c>
      <c r="U23" s="1">
        <f>IF('Games &amp; Picks'!E21="x","",IF($A$23="","",IF(AND('Games &amp; Picks'!$AA$21='Games &amp; Picks'!$E$21,'Games &amp; Picks'!$AT$21=1,'Games &amp; Picks'!$AA$21='Games &amp; Picks'!$AU$21),10,IF(AND('Games &amp; Picks'!$AA$21='Games &amp; Picks'!$E$21,'Games &amp; Picks'!$AT$21=1),5,IF(AND('Games &amp; Picks'!$AA$21='Games &amp; Picks'!$E$21,'Games &amp; Picks'!$AT$21=0),5,0)))))</f>
        <v>5</v>
      </c>
      <c r="V23" s="1">
        <f>IF('Games &amp; Picks'!E22="x","",IF($A$23="","",IF(AND('Games &amp; Picks'!$AA$22='Games &amp; Picks'!$E$22,'Games &amp; Picks'!$AT$22=1,'Games &amp; Picks'!$AA$22='Games &amp; Picks'!$AU$22),10,IF(AND('Games &amp; Picks'!$AA$22='Games &amp; Picks'!$E$22,'Games &amp; Picks'!$AT$22=1),5,IF(AND('Games &amp; Picks'!$AA$22='Games &amp; Picks'!$E$22,'Games &amp; Picks'!$AT$22=0),5,0)))))</f>
        <v>5</v>
      </c>
      <c r="W23" s="1">
        <f>IF('Games &amp; Picks'!E23="x","",IF($A$23="","",IF(AND('Games &amp; Picks'!$AA$23='Games &amp; Picks'!$E$23,'Games &amp; Picks'!$AT$23=1,'Games &amp; Picks'!$AA$23='Games &amp; Picks'!$AU$23),10,IF(AND('Games &amp; Picks'!$AA$23='Games &amp; Picks'!$E$23,'Games &amp; Picks'!$AT$23=1),5,IF(AND('Games &amp; Picks'!$AA$23='Games &amp; Picks'!$E$23,'Games &amp; Picks'!$AT$23=0),5,0)))))</f>
        <v>0</v>
      </c>
      <c r="X23" s="2">
        <f>IF('Games &amp; Picks'!E24="x","",IF($A$23="","",IF(AND('Games &amp; Picks'!$AA$24='Games &amp; Picks'!$E$24,'Games &amp; Picks'!$AT$24=1,'Games &amp; Picks'!$AA$24='Games &amp; Picks'!$AU$24),10,IF(AND('Games &amp; Picks'!$AA$24='Games &amp; Picks'!$E$24,'Games &amp; Picks'!$AT$24=1),5,IF(AND('Games &amp; Picks'!$AA$24='Games &amp; Picks'!$E$24,'Games &amp; Picks'!$AT$24=0),5,0)))))</f>
        <v>0</v>
      </c>
      <c r="Y23" s="1">
        <f>IF('Games &amp; Picks'!E25="x","",IF($A$23="","",IF(AND('Games &amp; Picks'!$AA$25='Games &amp; Picks'!$E$25,'Games &amp; Picks'!$AT$25=1,'Games &amp; Picks'!$AA$25='Games &amp; Picks'!$AU$25),10,IF(AND('Games &amp; Picks'!$AA$25='Games &amp; Picks'!$E$25,'Games &amp; Picks'!$AT$25=1),5,IF(AND('Games &amp; Picks'!$AA$25='Games &amp; Picks'!$E$25,'Games &amp; Picks'!$AT$25=0),5,0)))))</f>
        <v>5</v>
      </c>
      <c r="Z23" s="1">
        <f>IF('Games &amp; Picks'!E26="x","",IF($A$23="","",IF(AND('Games &amp; Picks'!$AA$26='Games &amp; Picks'!$E$26,'Games &amp; Picks'!$AT$26=1,'Games &amp; Picks'!$AA$26='Games &amp; Picks'!$AU$26),10,IF(AND('Games &amp; Picks'!$AA$26='Games &amp; Picks'!$E$26,'Games &amp; Picks'!$AT$26=1),5,IF(AND('Games &amp; Picks'!$AA$26='Games &amp; Picks'!$E$26,'Games &amp; Picks'!$AT$26=0),5,0)))))</f>
        <v>0</v>
      </c>
      <c r="AA23" s="1">
        <f>IF('Games &amp; Picks'!E27="x","",IF($A$23="","",IF(AND('Games &amp; Picks'!$AA$27='Games &amp; Picks'!$E$27,'Games &amp; Picks'!$AT$27=1,'Games &amp; Picks'!$AA$27='Games &amp; Picks'!$AU$27),20,IF(AND('Games &amp; Picks'!$AA$27='Games &amp; Picks'!$E$27,'Games &amp; Picks'!$AT$27=1),10,IF(AND('Games &amp; Picks'!$AA$27='Games &amp; Picks'!$E$27,'Games &amp; Picks'!$AT$27=0),10,0)))))</f>
        <v>10</v>
      </c>
      <c r="AB23">
        <f>IF('Games &amp; Picks'!E28="x","",IF($A$23="","",IF(AND('Games &amp; Picks'!$AA$28='Games &amp; Picks'!$E$28,'Games &amp; Picks'!$AT$28=1,'Games &amp; Picks'!$AA$28='Games &amp; Picks'!$AU$28),20,IF(AND('Games &amp; Picks'!$AA$28='Games &amp; Picks'!$E$28,'Games &amp; Picks'!$AT$28=1),10,IF(AND('Games &amp; Picks'!$AA$28='Games &amp; Picks'!$E$28,'Games &amp; Picks'!$AT$28=0),10,0)))))</f>
        <v>10</v>
      </c>
      <c r="AC23" s="1">
        <f>IF('Games &amp; Picks'!E29="x","",IF($A$23="","",IF(AND('Games &amp; Picks'!$AA$29='Games &amp; Picks'!$E$29,'Games &amp; Picks'!$AT$29=1,'Games &amp; Picks'!$AA$29='Games &amp; Picks'!$AU$29),20,IF(AND('Games &amp; Picks'!$AA$29='Games &amp; Picks'!$E$29,'Games &amp; Picks'!$AT$29=1),10,IF(AND('Games &amp; Picks'!$AA$29='Games &amp; Picks'!$E$29,'Games &amp; Picks'!$AT$29=0),10,0)))))</f>
        <v>10</v>
      </c>
      <c r="AD23" s="1">
        <f>IF('Games &amp; Picks'!E30="x","",IF($A$23="","",IF(AND('Games &amp; Picks'!$AA$30='Games &amp; Picks'!$E$30,'Games &amp; Picks'!$AT$30=1,'Games &amp; Picks'!$AA$30='Games &amp; Picks'!$AU$30),20,IF(AND('Games &amp; Picks'!$AA$30='Games &amp; Picks'!$E$30,'Games &amp; Picks'!$AT$30=1),10,IF(AND('Games &amp; Picks'!$AA$30='Games &amp; Picks'!$E$30,'Games &amp; Picks'!$AT$30=0),10,0)))))</f>
        <v>0</v>
      </c>
      <c r="AE23" s="1">
        <f>IF('Games &amp; Picks'!E31="x","",IF($A$23="","",IF(AND('Games &amp; Picks'!$AA$31='Games &amp; Picks'!$E$31,'Games &amp; Picks'!$AT$31=1,'Games &amp; Picks'!$AA$31='Games &amp; Picks'!$AU$31),10,IF(AND('Games &amp; Picks'!$AA$31='Games &amp; Picks'!$E$31,'Games &amp; Picks'!$AT$31=1),5,IF(AND('Games &amp; Picks'!$AA$31='Games &amp; Picks'!$E$31,'Games &amp; Picks'!$AT$31=0),5,0)))))</f>
        <v>0</v>
      </c>
      <c r="AF23" s="1">
        <f>IF('Games &amp; Picks'!E32="x","",IF($A$23="","",IF(AND('Games &amp; Picks'!$AA$32='Games &amp; Picks'!$E$32,'Games &amp; Picks'!$AT$32=1,'Games &amp; Picks'!$AA$32='Games &amp; Picks'!$AU$32),10,IF(AND('Games &amp; Picks'!$AA$32='Games &amp; Picks'!$E$32,'Games &amp; Picks'!$AT$32=1),5,IF(AND('Games &amp; Picks'!$AA$32='Games &amp; Picks'!$E$32,'Games &amp; Picks'!$AT$32=0),5,0)))))</f>
        <v>0</v>
      </c>
      <c r="AG23" s="22">
        <f>IF('Games &amp; Picks'!E33="x","",IF($A$23="","",IF(AND('Games &amp; Picks'!$AA$33='Games &amp; Picks'!$E$33,'Games &amp; Picks'!$AT$33=1,'Games &amp; Picks'!$AA$33='Games &amp; Picks'!$AU$33),40,IF(AND('Games &amp; Picks'!$AA$33='Games &amp; Picks'!$E$33,'Games &amp; Picks'!$AT$33=1),20,IF(AND('Games &amp; Picks'!$AA$33='Games &amp; Picks'!$E$33,'Games &amp; Picks'!$AT$33=0),20,0)))))</f>
        <v>0</v>
      </c>
      <c r="AH23" s="25"/>
      <c r="AI23" s="4">
        <f>IF('Games &amp; Picks'!E33="x","",IF($A$23="","",IF('BCS Bonus'!W$4=2,10,0)))</f>
        <v>0</v>
      </c>
      <c r="AJ23" s="4">
        <f>IF($A$23="","",SUM(B23:AI23))</f>
        <v>110</v>
      </c>
      <c r="AK23" s="80"/>
      <c r="AL23" s="27"/>
    </row>
    <row r="24" spans="1:38">
      <c r="A24" s="41" t="str">
        <f>IF('Games &amp; Picks'!AB$1="","",'Games &amp; Picks'!AB$1)</f>
        <v>Chris Peden</v>
      </c>
      <c r="B24" s="1">
        <f>IF('Games &amp; Picks'!E2="x","",IF($A$24="","",IF(AND('Games &amp; Picks'!$AB$2='Games &amp; Picks'!$E$2,'Games &amp; Picks'!$AT$2=1,'Games &amp; Picks'!$AB$2='Games &amp; Picks'!$AU$2),10,IF(AND('Games &amp; Picks'!$AB$2='Games &amp; Picks'!$E$2,'Games &amp; Picks'!$AT$2=1),5,IF(AND('Games &amp; Picks'!$AB$2='Games &amp; Picks'!$E$2,'Games &amp; Picks'!$AT$2=0),5,0)))))</f>
        <v>0</v>
      </c>
      <c r="C24" s="27">
        <f>IF('Games &amp; Picks'!E3="x","",IF($A$24="","",IF(AND('Games &amp; Picks'!$AB$3='Games &amp; Picks'!$E$3,'Games &amp; Picks'!$AT$3=1,'Games &amp; Picks'!$AB$3='Games &amp; Picks'!$AU$3),10,IF(AND('Games &amp; Picks'!$AB$3='Games &amp; Picks'!$E$3,'Games &amp; Picks'!$AT$3=1),5,IF(AND('Games &amp; Picks'!$AB$3='Games &amp; Picks'!$E$3,'Games &amp; Picks'!$AT$3=0),5,0)))))</f>
        <v>0</v>
      </c>
      <c r="D24" s="27">
        <f>IF('Games &amp; Picks'!E4="x","",IF($A$24="","",IF(AND('Games &amp; Picks'!$AB$4='Games &amp; Picks'!$E$4,'Games &amp; Picks'!$AT$4=1,'Games &amp; Picks'!$AB$4='Games &amp; Picks'!$AU$4),10,IF(AND('Games &amp; Picks'!$AB$4='Games &amp; Picks'!$E$4,'Games &amp; Picks'!$AT$4=1),5,IF(AND('Games &amp; Picks'!$AB$4='Games &amp; Picks'!$E$4,'Games &amp; Picks'!$AT$4=0),5,0)))))</f>
        <v>0</v>
      </c>
      <c r="E24" s="27">
        <f>IF('Games &amp; Picks'!E5="x","",IF($A$24="","",IF(AND('Games &amp; Picks'!$AB$5='Games &amp; Picks'!$E$5,'Games &amp; Picks'!$AT$5=1,'Games &amp; Picks'!$AB$5='Games &amp; Picks'!$AU$5),10,IF(AND('Games &amp; Picks'!$AB$5='Games &amp; Picks'!$E$5,'Games &amp; Picks'!$AT$5=1),5,IF(AND('Games &amp; Picks'!$AB$5='Games &amp; Picks'!$E$5,'Games &amp; Picks'!$AT$5=0),5,0)))))</f>
        <v>5</v>
      </c>
      <c r="F24" s="1">
        <f>IF('Games &amp; Picks'!E6="x","",IF($A$24="","",IF(AND('Games &amp; Picks'!$AB$6='Games &amp; Picks'!$E$6,'Games &amp; Picks'!$AT$6=1,'Games &amp; Picks'!$AB$6='Games &amp; Picks'!$AU$6),10,IF(AND('Games &amp; Picks'!$AB$6='Games &amp; Picks'!$E$6,'Games &amp; Picks'!$AT$6=1),5,IF(AND('Games &amp; Picks'!$AB$6='Games &amp; Picks'!$E$6,'Games &amp; Picks'!$AT$6=0),5,0)))))</f>
        <v>5</v>
      </c>
      <c r="G24" s="1">
        <f>IF('Games &amp; Picks'!E7="x","",IF($A$24="","",IF(AND('Games &amp; Picks'!$AB$7='Games &amp; Picks'!$E$7,'Games &amp; Picks'!$AT$7=1,'Games &amp; Picks'!$AB$7='Games &amp; Picks'!$AU$7),10,IF(AND('Games &amp; Picks'!$AB$7='Games &amp; Picks'!$E$7,'Games &amp; Picks'!$AT$7=1),5,IF(AND('Games &amp; Picks'!$AB$7='Games &amp; Picks'!$E$7,'Games &amp; Picks'!$AT$7=0),5,0)))))</f>
        <v>5</v>
      </c>
      <c r="H24" s="1">
        <f>IF('Games &amp; Picks'!E8="x","",IF($A$24="","",IF(AND('Games &amp; Picks'!$AB$8='Games &amp; Picks'!$E$8,'Games &amp; Picks'!$AT$8=1,'Games &amp; Picks'!$AB$8='Games &amp; Picks'!$AU$8),10,IF(AND('Games &amp; Picks'!$AB$8='Games &amp; Picks'!$E$8,'Games &amp; Picks'!$AT$8=1),5,IF(AND('Games &amp; Picks'!$AB$8='Games &amp; Picks'!$E$8,'Games &amp; Picks'!$AT$8=0),5,0)))))</f>
        <v>5</v>
      </c>
      <c r="I24" s="1">
        <f>IF('Games &amp; Picks'!E9="x","",IF($A$24="","",IF(AND('Games &amp; Picks'!$AB$9='Games &amp; Picks'!$E$9,'Games &amp; Picks'!$AT$9=1,'Games &amp; Picks'!$AB$9='Games &amp; Picks'!$AU$9),10,IF(AND('Games &amp; Picks'!$AB$9='Games &amp; Picks'!$E$9,'Games &amp; Picks'!$AT$9=1),5,IF(AND('Games &amp; Picks'!$AB$9='Games &amp; Picks'!$E$9,'Games &amp; Picks'!$AT$9=0),5,0)))))</f>
        <v>5</v>
      </c>
      <c r="J24" s="1">
        <f>IF('Games &amp; Picks'!E10="x","",IF($A$24="","",IF(AND('Games &amp; Picks'!$AB$10='Games &amp; Picks'!$E$10,'Games &amp; Picks'!$AT$10=1,'Games &amp; Picks'!$AB$10='Games &amp; Picks'!$AU$10),10,IF(AND('Games &amp; Picks'!$AB$10='Games &amp; Picks'!$E$10,'Games &amp; Picks'!$AT$10=1),5,IF(AND('Games &amp; Picks'!$AB$10='Games &amp; Picks'!$E$10,'Games &amp; Picks'!$AT$10=0),5,0)))))</f>
        <v>0</v>
      </c>
      <c r="K24" s="1">
        <f>IF('Games &amp; Picks'!E11="x","",IF($A$24="","",IF(AND('Games &amp; Picks'!$AB$11='Games &amp; Picks'!$E$11,'Games &amp; Picks'!$AT$11=1,'Games &amp; Picks'!$AB$11='Games &amp; Picks'!$AU$11),10,IF(AND('Games &amp; Picks'!$AB$11='Games &amp; Picks'!$E$11,'Games &amp; Picks'!$AT$11=1),5,IF(AND('Games &amp; Picks'!$AB$11='Games &amp; Picks'!$E$11,'Games &amp; Picks'!$AT$11=0),5,0)))))</f>
        <v>0</v>
      </c>
      <c r="L24" s="1">
        <f>IF('Games &amp; Picks'!E12="x","",IF($A$24="","",IF(AND('Games &amp; Picks'!$AB$12='Games &amp; Picks'!$E$12,'Games &amp; Picks'!$AT$12=1,'Games &amp; Picks'!$AB$12='Games &amp; Picks'!$AU$12),10,IF(AND('Games &amp; Picks'!$AB$12='Games &amp; Picks'!$E$12,'Games &amp; Picks'!$AT$12=1),5,IF(AND('Games &amp; Picks'!$AB$12='Games &amp; Picks'!$E$12,'Games &amp; Picks'!$AT$12=0),5,0)))))</f>
        <v>0</v>
      </c>
      <c r="M24" s="1">
        <f>IF('Games &amp; Picks'!E13="x","",IF($A$24="","",IF(AND('Games &amp; Picks'!$AB$13='Games &amp; Picks'!$E$13,'Games &amp; Picks'!$AT$13=1,'Games &amp; Picks'!$AB$13='Games &amp; Picks'!$AU$13),10,IF(AND('Games &amp; Picks'!$AB$13='Games &amp; Picks'!$E$13,'Games &amp; Picks'!$AT$13=1),5,IF(AND('Games &amp; Picks'!$AB$13='Games &amp; Picks'!$E$13,'Games &amp; Picks'!$AT$13=0),5,0)))))</f>
        <v>0</v>
      </c>
      <c r="N24" s="1">
        <f>IF('Games &amp; Picks'!E14="x","",IF($A$24="","",IF(AND('Games &amp; Picks'!$AB$14='Games &amp; Picks'!$E$14,'Games &amp; Picks'!$AT$14=1,'Games &amp; Picks'!$AB$14='Games &amp; Picks'!$AU$14),10,IF(AND('Games &amp; Picks'!$AB$14='Games &amp; Picks'!$E$14,'Games &amp; Picks'!$AT$14=1),5,IF(AND('Games &amp; Picks'!$AB$14='Games &amp; Picks'!$E$14,'Games &amp; Picks'!$AT$14=0),5,0)))))</f>
        <v>0</v>
      </c>
      <c r="O24" s="1">
        <f>IF('Games &amp; Picks'!E15="x","",IF($A$24="","",IF(AND('Games &amp; Picks'!$AB$15='Games &amp; Picks'!$E$15,'Games &amp; Picks'!$AT$15=1,'Games &amp; Picks'!$AB$15='Games &amp; Picks'!$AU$15),10,IF(AND('Games &amp; Picks'!$AB$15='Games &amp; Picks'!$E$15,'Games &amp; Picks'!$AT$15=1),5,IF(AND('Games &amp; Picks'!$AB$15='Games &amp; Picks'!$E$15,'Games &amp; Picks'!$AT$15=0),5,0)))))</f>
        <v>5</v>
      </c>
      <c r="P24" s="1">
        <f>IF('Games &amp; Picks'!E16="x","",IF($A$24="","",IF(AND('Games &amp; Picks'!$AB$16='Games &amp; Picks'!$E$16,'Games &amp; Picks'!$AT$16=1,'Games &amp; Picks'!$AB$16='Games &amp; Picks'!$AU$16),10,IF(AND('Games &amp; Picks'!$AB$16='Games &amp; Picks'!$E$16,'Games &amp; Picks'!$AT$16=1),5,IF(AND('Games &amp; Picks'!$AB$16='Games &amp; Picks'!$E$16,'Games &amp; Picks'!$AT$16=0),5,0)))))</f>
        <v>5</v>
      </c>
      <c r="Q24" s="1">
        <f>IF('Games &amp; Picks'!E17="x","",IF($A$24="","",IF(AND('Games &amp; Picks'!$AB$17='Games &amp; Picks'!$E$17,'Games &amp; Picks'!$AT$17=1,'Games &amp; Picks'!$AB$17='Games &amp; Picks'!$AU$17),10,IF(AND('Games &amp; Picks'!$AB$17='Games &amp; Picks'!$E$17,'Games &amp; Picks'!$AT$17=1),5,IF(AND('Games &amp; Picks'!$AB$17='Games &amp; Picks'!$E$17,'Games &amp; Picks'!$AT$17=0),5,0)))))</f>
        <v>0</v>
      </c>
      <c r="R24" s="1">
        <f>IF('Games &amp; Picks'!E18="x","",IF($A$24="","",IF(AND('Games &amp; Picks'!$AB$18='Games &amp; Picks'!$E$18,'Games &amp; Picks'!$AT$18=1,'Games &amp; Picks'!$AB$18='Games &amp; Picks'!$AU$18),10,IF(AND('Games &amp; Picks'!$AB$18='Games &amp; Picks'!$E$18,'Games &amp; Picks'!$AT$18=1),5,IF(AND('Games &amp; Picks'!$AB$18='Games &amp; Picks'!$E$18,'Games &amp; Picks'!$AT$18=0),5,0)))))</f>
        <v>5</v>
      </c>
      <c r="S24" s="1">
        <f>IF('Games &amp; Picks'!E19="x","",IF($A$24="","",IF(AND('Games &amp; Picks'!$AB$19='Games &amp; Picks'!$E$19,'Games &amp; Picks'!$AT$19=1,'Games &amp; Picks'!$AB$19='Games &amp; Picks'!$AU$19),10,IF(AND('Games &amp; Picks'!$AB$19='Games &amp; Picks'!$E$19,'Games &amp; Picks'!$AT$19=1),5,IF(AND('Games &amp; Picks'!$AB$19='Games &amp; Picks'!$E$19,'Games &amp; Picks'!$AT$19=0),5,0)))))</f>
        <v>0</v>
      </c>
      <c r="T24" s="27">
        <f>IF('Games &amp; Picks'!E20="x","",IF($A$24="","",IF(AND('Games &amp; Picks'!$AB$20='Games &amp; Picks'!$E$20,'Games &amp; Picks'!$AT$20=1,'Games &amp; Picks'!$AB$20='Games &amp; Picks'!$AU$20),10,IF(AND('Games &amp; Picks'!$AB$20='Games &amp; Picks'!$E$20,'Games &amp; Picks'!$AT$20=1),5,IF(AND('Games &amp; Picks'!$AB$20='Games &amp; Picks'!$E$20,'Games &amp; Picks'!$AT$20=0),5,0)))))</f>
        <v>5</v>
      </c>
      <c r="U24" s="1">
        <f>IF('Games &amp; Picks'!E21="x","",IF($A$24="","",IF(AND('Games &amp; Picks'!$AB$21='Games &amp; Picks'!$E$21,'Games &amp; Picks'!$AT$21=1,'Games &amp; Picks'!$AB$21='Games &amp; Picks'!$AU$21),10,IF(AND('Games &amp; Picks'!$AB$21='Games &amp; Picks'!$E$21,'Games &amp; Picks'!$AT$21=1),5,IF(AND('Games &amp; Picks'!$AB$21='Games &amp; Picks'!$E$21,'Games &amp; Picks'!$AT$21=0),5,0)))))</f>
        <v>5</v>
      </c>
      <c r="V24" s="1">
        <f>IF('Games &amp; Picks'!E22="x","",IF($A$24="","",IF(AND('Games &amp; Picks'!$AB$22='Games &amp; Picks'!$E$22,'Games &amp; Picks'!$AT$22=1,'Games &amp; Picks'!$AB$22='Games &amp; Picks'!$AU$22),10,IF(AND('Games &amp; Picks'!$AB$22='Games &amp; Picks'!$E$22,'Games &amp; Picks'!$AT$22=1),5,IF(AND('Games &amp; Picks'!$AB$22='Games &amp; Picks'!$E$22,'Games &amp; Picks'!$AT$22=0),5,0)))))</f>
        <v>0</v>
      </c>
      <c r="W24" s="1">
        <f>IF('Games &amp; Picks'!E23="x","",IF($A$24="","",IF(AND('Games &amp; Picks'!$AB$23='Games &amp; Picks'!$E$23,'Games &amp; Picks'!$AT$23=1,'Games &amp; Picks'!$AB$23='Games &amp; Picks'!$AU$23),10,IF(AND('Games &amp; Picks'!$AB$23='Games &amp; Picks'!$E$23,'Games &amp; Picks'!$AT$23=1),5,IF(AND('Games &amp; Picks'!$AB$23='Games &amp; Picks'!$E$23,'Games &amp; Picks'!$AT$23=0),5,0)))))</f>
        <v>0</v>
      </c>
      <c r="X24" s="2">
        <f>IF('Games &amp; Picks'!E24="x","",IF($A$24="","",IF(AND('Games &amp; Picks'!$AB$24='Games &amp; Picks'!$E$24,'Games &amp; Picks'!$AT$24=1,'Games &amp; Picks'!$AB$24='Games &amp; Picks'!$AU$24),10,IF(AND('Games &amp; Picks'!$AB$24='Games &amp; Picks'!$E$24,'Games &amp; Picks'!$AT$24=1),5,IF(AND('Games &amp; Picks'!$AB$24='Games &amp; Picks'!$E$24,'Games &amp; Picks'!$AT$24=0),5,0)))))</f>
        <v>5</v>
      </c>
      <c r="Y24" s="1">
        <f>IF('Games &amp; Picks'!E25="x","",IF($A$24="","",IF(AND('Games &amp; Picks'!$AB$25='Games &amp; Picks'!$E$25,'Games &amp; Picks'!$AT$25=1,'Games &amp; Picks'!$AB$25='Games &amp; Picks'!$AU$25),10,IF(AND('Games &amp; Picks'!$AB$25='Games &amp; Picks'!$E$25,'Games &amp; Picks'!$AT$25=1),5,IF(AND('Games &amp; Picks'!$AB$25='Games &amp; Picks'!$E$25,'Games &amp; Picks'!$AT$25=0),5,0)))))</f>
        <v>0</v>
      </c>
      <c r="Z24" s="1">
        <f>IF('Games &amp; Picks'!E26="x","",IF($A$24="","",IF(AND('Games &amp; Picks'!$AB$26='Games &amp; Picks'!$E$26,'Games &amp; Picks'!$AT$26=1,'Games &amp; Picks'!$AB$26='Games &amp; Picks'!$AU$26),10,IF(AND('Games &amp; Picks'!$AB$26='Games &amp; Picks'!$E$26,'Games &amp; Picks'!$AT$26=1),5,IF(AND('Games &amp; Picks'!$AB$26='Games &amp; Picks'!$E$26,'Games &amp; Picks'!$AT$26=0),5,0)))))</f>
        <v>5</v>
      </c>
      <c r="AA24" s="1">
        <f>IF('Games &amp; Picks'!E27="x","",IF($A$24="","",IF(AND('Games &amp; Picks'!$AB$27='Games &amp; Picks'!$E$27,'Games &amp; Picks'!$AT$27=1,'Games &amp; Picks'!$AB$27='Games &amp; Picks'!$AU$27),20,IF(AND('Games &amp; Picks'!$AB$27='Games &amp; Picks'!$E$27,'Games &amp; Picks'!$AT$27=1),10,IF(AND('Games &amp; Picks'!$AB$27='Games &amp; Picks'!$E$27,'Games &amp; Picks'!$AT$27=0),10,0)))))</f>
        <v>10</v>
      </c>
      <c r="AB24">
        <f>IF('Games &amp; Picks'!E28="x","",IF($A$24="","",IF(AND('Games &amp; Picks'!$AB$28='Games &amp; Picks'!$E$28,'Games &amp; Picks'!$AT$28=1,'Games &amp; Picks'!$AB$28='Games &amp; Picks'!$AU$28),20,IF(AND('Games &amp; Picks'!$AB$28='Games &amp; Picks'!$E$28,'Games &amp; Picks'!$AT$28=1),10,IF(AND('Games &amp; Picks'!$AB$28='Games &amp; Picks'!$E$28,'Games &amp; Picks'!$AT$28=0),10,0)))))</f>
        <v>0</v>
      </c>
      <c r="AC24" s="1">
        <f>IF('Games &amp; Picks'!E29="x","",IF($A$24="","",IF(AND('Games &amp; Picks'!$AA$29='Games &amp; Picks'!$E$29,'Games &amp; Picks'!$AT$29=1,'Games &amp; Picks'!$AA$29='Games &amp; Picks'!$AU$29),20,IF(AND('Games &amp; Picks'!$AA$29='Games &amp; Picks'!$E$29,'Games &amp; Picks'!$AT$29=1),10,IF(AND('Games &amp; Picks'!$AA$29='Games &amp; Picks'!$E$29,'Games &amp; Picks'!$AT$29=0),10,0)))))</f>
        <v>10</v>
      </c>
      <c r="AD24" s="1">
        <f>IF('Games &amp; Picks'!E30="x","",IF($A$24="","",IF(AND('Games &amp; Picks'!$AB$30='Games &amp; Picks'!$E$30,'Games &amp; Picks'!$AT$30=1,'Games &amp; Picks'!$AB$30='Games &amp; Picks'!$AU$30),20,IF(AND('Games &amp; Picks'!$AB$30='Games &amp; Picks'!$E$30,'Games &amp; Picks'!$AT$30=1),10,IF(AND('Games &amp; Picks'!$AB$30='Games &amp; Picks'!$E$30,'Games &amp; Picks'!$AT$30=0),10,0)))))</f>
        <v>10</v>
      </c>
      <c r="AE24" s="1">
        <f>IF('Games &amp; Picks'!E31="x","",IF($A$24="","",IF(AND('Games &amp; Picks'!$AB$31='Games &amp; Picks'!$E$31,'Games &amp; Picks'!$AT$31=1,'Games &amp; Picks'!$AB$31='Games &amp; Picks'!$AU$31),10,IF(AND('Games &amp; Picks'!$AB$31='Games &amp; Picks'!$E$31,'Games &amp; Picks'!$AT$31=1),5,IF(AND('Games &amp; Picks'!$AB$31='Games &amp; Picks'!$E$31,'Games &amp; Picks'!$AT$31=0),5,0)))))</f>
        <v>5</v>
      </c>
      <c r="AF24" s="1">
        <f>IF('Games &amp; Picks'!E32="x","",IF($A$24="","",IF(AND('Games &amp; Picks'!$AB$32='Games &amp; Picks'!$E$32,'Games &amp; Picks'!$AT$32=1,'Games &amp; Picks'!$AB$32='Games &amp; Picks'!$AU$32),10,IF(AND('Games &amp; Picks'!$AB$32='Games &amp; Picks'!$E$32,'Games &amp; Picks'!$AT$32=1),5,IF(AND('Games &amp; Picks'!$AB$32='Games &amp; Picks'!$E$32,'Games &amp; Picks'!$AT$32=0),5,0)))))</f>
        <v>5</v>
      </c>
      <c r="AG24" s="22">
        <f>IF('Games &amp; Picks'!E33="x","",IF($A$24="","",IF(AND('Games &amp; Picks'!$AA$33='Games &amp; Picks'!$E$33,'Games &amp; Picks'!$AT$33=1,'Games &amp; Picks'!$AA$33='Games &amp; Picks'!$AU$33),40,IF(AND('Games &amp; Picks'!$AA$33='Games &amp; Picks'!$E$33,'Games &amp; Picks'!$AT$33=1),20,IF(AND('Games &amp; Picks'!$AA$33='Games &amp; Picks'!$E$33,'Games &amp; Picks'!$AT$33=0),20,0)))))</f>
        <v>0</v>
      </c>
      <c r="AH24" s="25">
        <v>10</v>
      </c>
      <c r="AI24" s="4">
        <f>IF('Games &amp; Picks'!E33="x","",IF($A$24="","",IF('BCS Bonus'!X$4=2,10,0)))</f>
        <v>0</v>
      </c>
      <c r="AJ24" s="4">
        <f>IF($A$24="","",SUM(B24:AI24))</f>
        <v>110</v>
      </c>
      <c r="AK24" s="80"/>
      <c r="AL24" s="27"/>
    </row>
    <row r="25" spans="1:38">
      <c r="A25" s="41" t="str">
        <f>IF('Games &amp; Picks'!AC$1="","",'Games &amp; Picks'!AC$1)</f>
        <v>Joe Dustman</v>
      </c>
      <c r="B25" s="1">
        <f>IF('Games &amp; Picks'!E2="x","",IF($A$25="","",IF(AND('Games &amp; Picks'!$AC$2='Games &amp; Picks'!$E$2,'Games &amp; Picks'!$AT$2=1,'Games &amp; Picks'!$AC$2='Games &amp; Picks'!$AU$2),10,IF(AND('Games &amp; Picks'!$AC$2='Games &amp; Picks'!$E$2,'Games &amp; Picks'!$AT$2=1),5,IF(AND('Games &amp; Picks'!$AC$2='Games &amp; Picks'!$E$2,'Games &amp; Picks'!$AT$2=0),5,0)))))</f>
        <v>0</v>
      </c>
      <c r="C25" s="27">
        <f>IF('Games &amp; Picks'!E3="x","",IF($A$25="","",IF(AND('Games &amp; Picks'!$AC$3='Games &amp; Picks'!$E$3,'Games &amp; Picks'!$AT$3=1,'Games &amp; Picks'!$AC$3='Games &amp; Picks'!$AU$3),10,IF(AND('Games &amp; Picks'!$AC$3='Games &amp; Picks'!$E$3,'Games &amp; Picks'!$AT$3=1),5,IF(AND('Games &amp; Picks'!$AC$3='Games &amp; Picks'!$E$3,'Games &amp; Picks'!$AT$3=0),5,0)))))</f>
        <v>5</v>
      </c>
      <c r="D25" s="27">
        <f>IF('Games &amp; Picks'!E4="x","",IF($A$25="","",IF(AND('Games &amp; Picks'!$AC$4='Games &amp; Picks'!$E$4,'Games &amp; Picks'!$AT$4=1,'Games &amp; Picks'!$AC$4='Games &amp; Picks'!$AU$4),10,IF(AND('Games &amp; Picks'!$AC$4='Games &amp; Picks'!$E$4,'Games &amp; Picks'!$AT$4=1),5,IF(AND('Games &amp; Picks'!$AC$4='Games &amp; Picks'!$E$4,'Games &amp; Picks'!$AT$4=0),5,0)))))</f>
        <v>0</v>
      </c>
      <c r="E25" s="27">
        <f>IF('Games &amp; Picks'!E5="x","",IF($A$25="","",IF(AND('Games &amp; Picks'!$AC$5='Games &amp; Picks'!$E$5,'Games &amp; Picks'!$AT$5=1,'Games &amp; Picks'!$AC$5='Games &amp; Picks'!$AU$5),10,IF(AND('Games &amp; Picks'!$AC$5='Games &amp; Picks'!$E$5,'Games &amp; Picks'!$AT$5=1),5,IF(AND('Games &amp; Picks'!$AC$5='Games &amp; Picks'!$E$5,'Games &amp; Picks'!$AT$5=0),5,0)))))</f>
        <v>0</v>
      </c>
      <c r="F25" s="1">
        <f>IF('Games &amp; Picks'!E6="x","",IF($A$25="","",IF(AND('Games &amp; Picks'!$AC$6='Games &amp; Picks'!$E$6,'Games &amp; Picks'!$AT$6=1,'Games &amp; Picks'!$AC$6='Games &amp; Picks'!$AU$6),10,IF(AND('Games &amp; Picks'!$AC$6='Games &amp; Picks'!$E$6,'Games &amp; Picks'!$AT$6=1),5,IF(AND('Games &amp; Picks'!$AC$6='Games &amp; Picks'!$E$6,'Games &amp; Picks'!$AT$6=0),5,0)))))</f>
        <v>5</v>
      </c>
      <c r="G25" s="1">
        <f>IF('Games &amp; Picks'!E7="x","",IF($A$25="","",IF(AND('Games &amp; Picks'!$AC$7='Games &amp; Picks'!$E$7,'Games &amp; Picks'!$AT$7=1,'Games &amp; Picks'!$AC$7='Games &amp; Picks'!$AU$7),10,IF(AND('Games &amp; Picks'!$AC$7='Games &amp; Picks'!$E$7,'Games &amp; Picks'!$AT$7=1),5,IF(AND('Games &amp; Picks'!$AC$7='Games &amp; Picks'!$E$7,'Games &amp; Picks'!$AT$7=0),5,0)))))</f>
        <v>5</v>
      </c>
      <c r="H25" s="1">
        <f>IF('Games &amp; Picks'!E8="x","",IF($A$25="","",IF(AND('Games &amp; Picks'!$AC$8='Games &amp; Picks'!$E$8,'Games &amp; Picks'!$AT$8=1,'Games &amp; Picks'!$AC$8='Games &amp; Picks'!$AU$8),10,IF(AND('Games &amp; Picks'!$AC$8='Games &amp; Picks'!$E$8,'Games &amp; Picks'!$AT$8=1),5,IF(AND('Games &amp; Picks'!$AC$8='Games &amp; Picks'!$E$8,'Games &amp; Picks'!$AT$8=0),5,0)))))</f>
        <v>5</v>
      </c>
      <c r="I25" s="1">
        <f>IF('Games &amp; Picks'!E9="x","",IF($A$25="","",IF(AND('Games &amp; Picks'!$AC$9='Games &amp; Picks'!$E$9,'Games &amp; Picks'!$AT$9=1,'Games &amp; Picks'!$AC$9='Games &amp; Picks'!$AU$9),10,IF(AND('Games &amp; Picks'!$AC$9='Games &amp; Picks'!$E$9,'Games &amp; Picks'!$AT$9=1),5,IF(AND('Games &amp; Picks'!$AC$9='Games &amp; Picks'!$E$9,'Games &amp; Picks'!$AT$9=0),5,0)))))</f>
        <v>5</v>
      </c>
      <c r="J25" s="1">
        <f>IF('Games &amp; Picks'!E10="x","",IF($A$25="","",IF(AND('Games &amp; Picks'!$AC$10='Games &amp; Picks'!$E$10,'Games &amp; Picks'!$AT$10=1,'Games &amp; Picks'!$AC$10='Games &amp; Picks'!$AU$10),10,IF(AND('Games &amp; Picks'!$AC$10='Games &amp; Picks'!$E$10,'Games &amp; Picks'!$AT$10=1),5,IF(AND('Games &amp; Picks'!$AC$10='Games &amp; Picks'!$E$10,'Games &amp; Picks'!$AT$10=0),5,0)))))</f>
        <v>10</v>
      </c>
      <c r="K25" s="1">
        <f>IF('Games &amp; Picks'!E11="x","",IF($A$25="","",IF(AND('Games &amp; Picks'!$AC$11='Games &amp; Picks'!$E$11,'Games &amp; Picks'!$AT$11=1,'Games &amp; Picks'!$AC$11='Games &amp; Picks'!$AU$11),10,IF(AND('Games &amp; Picks'!$AC$11='Games &amp; Picks'!$E$11,'Games &amp; Picks'!$AT$11=1),5,IF(AND('Games &amp; Picks'!$AC$11='Games &amp; Picks'!$E$11,'Games &amp; Picks'!$AT$11=0),5,0)))))</f>
        <v>5</v>
      </c>
      <c r="L25" s="1">
        <f>IF('Games &amp; Picks'!E12="x","",IF($A$25="","",IF(AND('Games &amp; Picks'!$AC$12='Games &amp; Picks'!$E$12,'Games &amp; Picks'!$AT$12=1,'Games &amp; Picks'!$AC$12='Games &amp; Picks'!$AU$12),10,IF(AND('Games &amp; Picks'!$AC$12='Games &amp; Picks'!$E$12,'Games &amp; Picks'!$AT$12=1),5,IF(AND('Games &amp; Picks'!$AC$12='Games &amp; Picks'!$E$12,'Games &amp; Picks'!$AT$12=0),5,0)))))</f>
        <v>5</v>
      </c>
      <c r="M25" s="1">
        <f>IF('Games &amp; Picks'!E13="x","",IF($A$25="","",IF(AND('Games &amp; Picks'!$AC$13='Games &amp; Picks'!$E$13,'Games &amp; Picks'!$AT$13=1,'Games &amp; Picks'!$AC$13='Games &amp; Picks'!$AU$13),10,IF(AND('Games &amp; Picks'!$AC$13='Games &amp; Picks'!$E$13,'Games &amp; Picks'!$AT$13=1),5,IF(AND('Games &amp; Picks'!$AC$13='Games &amp; Picks'!$E$13,'Games &amp; Picks'!$AT$13=0),5,0)))))</f>
        <v>5</v>
      </c>
      <c r="N25" s="1">
        <f>IF('Games &amp; Picks'!E14="x","",IF($A$25="","",IF(AND('Games &amp; Picks'!$AC$14='Games &amp; Picks'!$E$14,'Games &amp; Picks'!$AT$14=1,'Games &amp; Picks'!$AC$14='Games &amp; Picks'!$AU$14),10,IF(AND('Games &amp; Picks'!$AC$14='Games &amp; Picks'!$E$14,'Games &amp; Picks'!$AT$14=1),5,IF(AND('Games &amp; Picks'!$AC$14='Games &amp; Picks'!$E$14,'Games &amp; Picks'!$AT$14=0),5,0)))))</f>
        <v>0</v>
      </c>
      <c r="O25" s="1">
        <f>IF('Games &amp; Picks'!E15="x","",IF($A$25="","",IF(AND('Games &amp; Picks'!$AC$15='Games &amp; Picks'!$E$15,'Games &amp; Picks'!$AT$15=1,'Games &amp; Picks'!$AC$15='Games &amp; Picks'!$AU$15),10,IF(AND('Games &amp; Picks'!$AC$15='Games &amp; Picks'!$E$15,'Games &amp; Picks'!$AT$15=1),5,IF(AND('Games &amp; Picks'!$AC$15='Games &amp; Picks'!$E$15,'Games &amp; Picks'!$AT$15=0),5,0)))))</f>
        <v>5</v>
      </c>
      <c r="P25" s="1">
        <f>IF('Games &amp; Picks'!E16="x","",IF($A$25="","",IF(AND('Games &amp; Picks'!$AC$16='Games &amp; Picks'!$E$16,'Games &amp; Picks'!$AT$16=1,'Games &amp; Picks'!$AC$16='Games &amp; Picks'!$AU$16),10,IF(AND('Games &amp; Picks'!$AC$16='Games &amp; Picks'!$E$16,'Games &amp; Picks'!$AT$16=1),5,IF(AND('Games &amp; Picks'!$AC$16='Games &amp; Picks'!$E$16,'Games &amp; Picks'!$AT$16=0),5,0)))))</f>
        <v>5</v>
      </c>
      <c r="Q25" s="1">
        <f>IF('Games &amp; Picks'!E17="x","",IF($A$25="","",IF(AND('Games &amp; Picks'!$AC$17='Games &amp; Picks'!$E$17,'Games &amp; Picks'!$AT$17=1,'Games &amp; Picks'!$AC$17='Games &amp; Picks'!$AU$17),10,IF(AND('Games &amp; Picks'!$AC$17='Games &amp; Picks'!$E$17,'Games &amp; Picks'!$AT$17=1),5,IF(AND('Games &amp; Picks'!$AC$17='Games &amp; Picks'!$E$17,'Games &amp; Picks'!$AT$17=0),5,0)))))</f>
        <v>0</v>
      </c>
      <c r="R25" s="1">
        <f>IF('Games &amp; Picks'!E18="x","",IF($A$25="","",IF(AND('Games &amp; Picks'!$AC$18='Games &amp; Picks'!$E$18,'Games &amp; Picks'!$AT$18=1,'Games &amp; Picks'!$AC$18='Games &amp; Picks'!$AU$18),10,IF(AND('Games &amp; Picks'!$AC$18='Games &amp; Picks'!$E$18,'Games &amp; Picks'!$AT$18=1),5,IF(AND('Games &amp; Picks'!$AC$18='Games &amp; Picks'!$E$18,'Games &amp; Picks'!$AT$18=0),5,0)))))</f>
        <v>5</v>
      </c>
      <c r="S25" s="1">
        <f>IF('Games &amp; Picks'!E19="x","",IF($A$25="","",IF(AND('Games &amp; Picks'!$AC$19='Games &amp; Picks'!$E$19,'Games &amp; Picks'!$AT$19=1,'Games &amp; Picks'!$AC$19='Games &amp; Picks'!$AU$19),10,IF(AND('Games &amp; Picks'!$AC$19='Games &amp; Picks'!$E$19,'Games &amp; Picks'!$AT$19=1),5,IF(AND('Games &amp; Picks'!$AC$19='Games &amp; Picks'!$E$19,'Games &amp; Picks'!$AT$19=0),5,0)))))</f>
        <v>0</v>
      </c>
      <c r="T25" s="27">
        <f>IF('Games &amp; Picks'!E20="x","",IF($A$25="","",IF(AND('Games &amp; Picks'!$AC$20='Games &amp; Picks'!$E$20,'Games &amp; Picks'!$AT$20=1,'Games &amp; Picks'!$AC$20='Games &amp; Picks'!$AU$20),10,IF(AND('Games &amp; Picks'!$AC$20='Games &amp; Picks'!$E$20,'Games &amp; Picks'!$AT$20=1),5,IF(AND('Games &amp; Picks'!$AC$20='Games &amp; Picks'!$E$20,'Games &amp; Picks'!$AT$20=0),5,0)))))</f>
        <v>5</v>
      </c>
      <c r="U25" s="1">
        <f>IF('Games &amp; Picks'!E21="x","",IF($A$25="","",IF(AND('Games &amp; Picks'!$AC$21='Games &amp; Picks'!$E$21,'Games &amp; Picks'!$AT$21=1,'Games &amp; Picks'!$AC$21='Games &amp; Picks'!$AU$21),10,IF(AND('Games &amp; Picks'!$AC$21='Games &amp; Picks'!$E$21,'Games &amp; Picks'!$AT$21=1),5,IF(AND('Games &amp; Picks'!$AC$21='Games &amp; Picks'!$E$21,'Games &amp; Picks'!$AT$21=0),5,0)))))</f>
        <v>0</v>
      </c>
      <c r="V25" s="1">
        <f>IF('Games &amp; Picks'!E22="x","",IF($A$25="","",IF(AND('Games &amp; Picks'!$AC$22='Games &amp; Picks'!$E$22,'Games &amp; Picks'!$AT$22=1,'Games &amp; Picks'!$AC$22='Games &amp; Picks'!$AU$22),10,IF(AND('Games &amp; Picks'!$AC$22='Games &amp; Picks'!$E$22,'Games &amp; Picks'!$AT$22=1),5,IF(AND('Games &amp; Picks'!$AC$22='Games &amp; Picks'!$E$22,'Games &amp; Picks'!$AT$22=0),5,0)))))</f>
        <v>0</v>
      </c>
      <c r="W25" s="1">
        <f>IF('Games &amp; Picks'!E23="x","",IF($A$25="","",IF(AND('Games &amp; Picks'!$AC$23='Games &amp; Picks'!$E$23,'Games &amp; Picks'!$AT$23=1,'Games &amp; Picks'!$AC$23='Games &amp; Picks'!$AU$23),10,IF(AND('Games &amp; Picks'!$AC$23='Games &amp; Picks'!$E$23,'Games &amp; Picks'!$AT$23=1),5,IF(AND('Games &amp; Picks'!$AC$23='Games &amp; Picks'!$E$23,'Games &amp; Picks'!$AT$23=0),5,0)))))</f>
        <v>0</v>
      </c>
      <c r="X25" s="3">
        <f>IF('Games &amp; Picks'!E24="x","",IF($A$25="","",IF(AND('Games &amp; Picks'!$AC$24='Games &amp; Picks'!$E$24,'Games &amp; Picks'!$AT$24=1,'Games &amp; Picks'!$AC$24='Games &amp; Picks'!$AU$24),10,IF(AND('Games &amp; Picks'!$AC$24='Games &amp; Picks'!$E$24,'Games &amp; Picks'!$AT$24=1),5,IF(AND('Games &amp; Picks'!$AC$24='Games &amp; Picks'!$E$24,'Games &amp; Picks'!$AT$24=0),5,0)))))</f>
        <v>5</v>
      </c>
      <c r="Y25" s="1">
        <f>IF('Games &amp; Picks'!E25="x","",IF($A$25="","",IF(AND('Games &amp; Picks'!$AC$25='Games &amp; Picks'!$E$25,'Games &amp; Picks'!$AT$25=1,'Games &amp; Picks'!$AC$25='Games &amp; Picks'!$AU$25),10,IF(AND('Games &amp; Picks'!$AC$25='Games &amp; Picks'!$E$25,'Games &amp; Picks'!$AT$25=1),5,IF(AND('Games &amp; Picks'!$AC$25='Games &amp; Picks'!$E$25,'Games &amp; Picks'!$AT$25=0),5,0)))))</f>
        <v>0</v>
      </c>
      <c r="Z25" s="1">
        <f>IF('Games &amp; Picks'!E26="x","",IF($A$25="","",IF(AND('Games &amp; Picks'!$AC$26='Games &amp; Picks'!$E$26,'Games &amp; Picks'!$AT$26=1,'Games &amp; Picks'!$AC$26='Games &amp; Picks'!$AU$26),10,IF(AND('Games &amp; Picks'!$AC$26='Games &amp; Picks'!$E$26,'Games &amp; Picks'!$AT$26=1),5,IF(AND('Games &amp; Picks'!$AC$26='Games &amp; Picks'!$E$26,'Games &amp; Picks'!$AT$26=0),5,0)))))</f>
        <v>5</v>
      </c>
      <c r="AA25" s="1">
        <f>IF('Games &amp; Picks'!E27="x","",IF($A$25="","",IF(AND('Games &amp; Picks'!$AC$27='Games &amp; Picks'!$E$27,'Games &amp; Picks'!$AT$27=1,'Games &amp; Picks'!$AC$27='Games &amp; Picks'!$AU$27),20,IF(AND('Games &amp; Picks'!$AC$27='Games &amp; Picks'!$E$27,'Games &amp; Picks'!$AT$27=1),10,IF(AND('Games &amp; Picks'!$AC$27='Games &amp; Picks'!$E$27,'Games &amp; Picks'!$AT$27=0),10,0)))))</f>
        <v>0</v>
      </c>
      <c r="AB25">
        <f>IF('Games &amp; Picks'!E28="x","",IF($A$25="","",IF(AND('Games &amp; Picks'!$AC$28='Games &amp; Picks'!$E$28,'Games &amp; Picks'!$AT$28=1,'Games &amp; Picks'!$AC$28='Games &amp; Picks'!$AU$28),20,IF(AND('Games &amp; Picks'!$AC$28='Games &amp; Picks'!$E$28,'Games &amp; Picks'!$AT$28=1),10,IF(AND('Games &amp; Picks'!$AC$28='Games &amp; Picks'!$E$28,'Games &amp; Picks'!$AT$28=0),10,0)))))</f>
        <v>10</v>
      </c>
      <c r="AC25" s="1">
        <f>IF('Games &amp; Picks'!E29="x","",IF($A$25="","",IF(AND('Games &amp; Picks'!$AC$29='Games &amp; Picks'!$E$29,'Games &amp; Picks'!$AT$29=1,'Games &amp; Picks'!$AC$29='Games &amp; Picks'!$AU$29),20,IF(AND('Games &amp; Picks'!$AC$29='Games &amp; Picks'!$E$29,'Games &amp; Picks'!$AT$29=1),10,IF(AND('Games &amp; Picks'!$AC$29='Games &amp; Picks'!$E$29,'Games &amp; Picks'!$AT$29=0),10,0)))))</f>
        <v>0</v>
      </c>
      <c r="AD25" s="1">
        <f>IF('Games &amp; Picks'!E30="x","",IF($A$25="","",IF(AND('Games &amp; Picks'!$AC$30='Games &amp; Picks'!$E$30,'Games &amp; Picks'!$AT$30=1,'Games &amp; Picks'!$AC$30='Games &amp; Picks'!$AU$30),20,IF(AND('Games &amp; Picks'!$AC$30='Games &amp; Picks'!$E$30,'Games &amp; Picks'!$AT$30=1),10,IF(AND('Games &amp; Picks'!$AC$30='Games &amp; Picks'!$E$30,'Games &amp; Picks'!$AT$30=0),10,0)))))</f>
        <v>10</v>
      </c>
      <c r="AE25" s="1">
        <f>IF('Games &amp; Picks'!E31="x","",IF($A$25="","",IF(AND('Games &amp; Picks'!$AC$31='Games &amp; Picks'!$E$31,'Games &amp; Picks'!$AT$31=1,'Games &amp; Picks'!$AC$31='Games &amp; Picks'!$AU$31),10,IF(AND('Games &amp; Picks'!$AC$31='Games &amp; Picks'!$E$31,'Games &amp; Picks'!$AT$31=1),5,IF(AND('Games &amp; Picks'!$AC$31='Games &amp; Picks'!$E$31,'Games &amp; Picks'!$AT$31=0),5,0)))))</f>
        <v>0</v>
      </c>
      <c r="AF25" s="1">
        <f>IF('Games &amp; Picks'!E32="x","",IF($A$25="","",IF(AND('Games &amp; Picks'!$AC$32='Games &amp; Picks'!$E$32,'Games &amp; Picks'!$AT$32=1,'Games &amp; Picks'!$AC$32='Games &amp; Picks'!$AU$32),10,IF(AND('Games &amp; Picks'!$AC$32='Games &amp; Picks'!$E$32,'Games &amp; Picks'!$AT$32=1),5,IF(AND('Games &amp; Picks'!$AC$32='Games &amp; Picks'!$E$32,'Games &amp; Picks'!$AT$32=0),5,0)))))</f>
        <v>5</v>
      </c>
      <c r="AG25" s="22">
        <f>IF('Games &amp; Picks'!E33="x","",IF($A$25="","",IF(AND('Games &amp; Picks'!$AC$33='Games &amp; Picks'!$E$33,'Games &amp; Picks'!$AT$33=1,'Games &amp; Picks'!$AC$33='Games &amp; Picks'!$AU$33),40,IF(AND('Games &amp; Picks'!$AC$33='Games &amp; Picks'!$E$33,'Games &amp; Picks'!$AT$33=1),20,IF(AND('Games &amp; Picks'!$AC$33='Games &amp; Picks'!$E$33,'Games &amp; Picks'!$AT$33=0),20,0)))))</f>
        <v>0</v>
      </c>
      <c r="AH25" s="25">
        <v>10</v>
      </c>
      <c r="AI25" s="4">
        <f>IF('Games &amp; Picks'!E33="x","",IF($A$25="","",IF('BCS Bonus'!Y$4=2,10,0)))</f>
        <v>0</v>
      </c>
      <c r="AJ25" s="4">
        <f>IF($A$25="","",SUM(B25:AI25))</f>
        <v>115</v>
      </c>
      <c r="AK25" s="80"/>
      <c r="AL25" s="27"/>
    </row>
    <row r="26" spans="1:38">
      <c r="A26" s="41" t="str">
        <f>IF('Games &amp; Picks'!AD$1="","",'Games &amp; Picks'!AD$1)</f>
        <v>JD?</v>
      </c>
      <c r="B26" s="1">
        <f>IF('Games &amp; Picks'!E2="x","",IF($A$26="","",IF(AND('Games &amp; Picks'!$AD$2='Games &amp; Picks'!$E$2,'Games &amp; Picks'!$AT$2=1,'Games &amp; Picks'!$AD$2='Games &amp; Picks'!$AU$2),10,IF(AND('Games &amp; Picks'!$AD$2='Games &amp; Picks'!$E$2,'Games &amp; Picks'!$AT$2=1),5,IF(AND('Games &amp; Picks'!$AD$2='Games &amp; Picks'!$E$2,'Games &amp; Picks'!$AT$2=0),5,0)))))</f>
        <v>5</v>
      </c>
      <c r="C26" s="27">
        <f>IF('Games &amp; Picks'!E3="x","",IF($A$26="","",IF(AND('Games &amp; Picks'!$AD$3='Games &amp; Picks'!$E$3,'Games &amp; Picks'!$AT$3=1,'Games &amp; Picks'!$AD$3='Games &amp; Picks'!$AU$3),10,IF(AND('Games &amp; Picks'!$AD$3='Games &amp; Picks'!$E$3,'Games &amp; Picks'!$AT$3=1),5,IF(AND('Games &amp; Picks'!$AD$3='Games &amp; Picks'!$E$3,'Games &amp; Picks'!$AT$3=0),5,0)))))</f>
        <v>0</v>
      </c>
      <c r="D26" s="27">
        <f>IF('Games &amp; Picks'!E4="x","",IF($A$26="","",IF(AND('Games &amp; Picks'!$AD$4='Games &amp; Picks'!$E$4,'Games &amp; Picks'!$AT$4=1,'Games &amp; Picks'!$AD$4='Games &amp; Picks'!$AU$4),10,IF(AND('Games &amp; Picks'!$AD$4='Games &amp; Picks'!$E$4,'Games &amp; Picks'!$AT$4=1),5,IF(AND('Games &amp; Picks'!$AD$4='Games &amp; Picks'!$E$4,'Games &amp; Picks'!$AT$4=0),5,0)))))</f>
        <v>5</v>
      </c>
      <c r="E26" s="27">
        <f>IF('Games &amp; Picks'!E5="x","",IF($A$26="","",IF(AND('Games &amp; Picks'!$AD$5='Games &amp; Picks'!$E$5,'Games &amp; Picks'!$AT$5=1,'Games &amp; Picks'!$AD$5='Games &amp; Picks'!$AU$5),10,IF(AND('Games &amp; Picks'!$AD$5='Games &amp; Picks'!$E$5,'Games &amp; Picks'!$AT$5=1),5,IF(AND('Games &amp; Picks'!$AD$5='Games &amp; Picks'!$E$5,'Games &amp; Picks'!$AT$5=0),5,0)))))</f>
        <v>5</v>
      </c>
      <c r="F26" s="1">
        <f>IF('Games &amp; Picks'!E6="x","",IF($A$26="","",IF(AND('Games &amp; Picks'!$AD$6='Games &amp; Picks'!$E$6,'Games &amp; Picks'!$AT$6=1,'Games &amp; Picks'!$AD$6='Games &amp; Picks'!$AU$6),10,IF(AND('Games &amp; Picks'!$AD$6='Games &amp; Picks'!$E$6,'Games &amp; Picks'!$AT$6=1),5,IF(AND('Games &amp; Picks'!$AD$6='Games &amp; Picks'!$E$6,'Games &amp; Picks'!$AT$6=0),5,0)))))</f>
        <v>0</v>
      </c>
      <c r="G26" s="1">
        <f>IF('Games &amp; Picks'!E7="x","",IF($A$26="","",IF(AND('Games &amp; Picks'!$AD$7='Games &amp; Picks'!$E$7,'Games &amp; Picks'!$AT$7=1,'Games &amp; Picks'!$AD$7='Games &amp; Picks'!$AU$7),10,IF(AND('Games &amp; Picks'!$AD$7='Games &amp; Picks'!$E$7,'Games &amp; Picks'!$AT$7=1),5,IF(AND('Games &amp; Picks'!$AD$7='Games &amp; Picks'!$E$7,'Games &amp; Picks'!$AT$7=0),5,0)))))</f>
        <v>5</v>
      </c>
      <c r="H26" s="1">
        <f>IF('Games &amp; Picks'!E8="x","",IF($A$26="","",IF(AND('Games &amp; Picks'!$AD$8='Games &amp; Picks'!$E$8,'Games &amp; Picks'!$AT$8=1,'Games &amp; Picks'!$AD$8='Games &amp; Picks'!$AU$8),10,IF(AND('Games &amp; Picks'!$AD$8='Games &amp; Picks'!$E$8,'Games &amp; Picks'!$AT$8=1),5,IF(AND('Games &amp; Picks'!$AD$8='Games &amp; Picks'!$E$8,'Games &amp; Picks'!$AT$8=0),5,0)))))</f>
        <v>5</v>
      </c>
      <c r="I26" s="1">
        <f>IF('Games &amp; Picks'!E9="x","",IF($A$26="","",IF(AND('Games &amp; Picks'!$AD$9='Games &amp; Picks'!$E$9,'Games &amp; Picks'!$AT$9=1,'Games &amp; Picks'!$AD$9='Games &amp; Picks'!$AU$9),10,IF(AND('Games &amp; Picks'!$AD$9='Games &amp; Picks'!$E$9,'Games &amp; Picks'!$AT$9=1),5,IF(AND('Games &amp; Picks'!$AD$9='Games &amp; Picks'!$E$9,'Games &amp; Picks'!$AT$9=0),5,0)))))</f>
        <v>5</v>
      </c>
      <c r="J26" s="1">
        <f>IF('Games &amp; Picks'!E10="x","",IF($A$26="","",IF(AND('Games &amp; Picks'!$AD$10='Games &amp; Picks'!$E$10,'Games &amp; Picks'!$AT$10=1,'Games &amp; Picks'!$AD$10='Games &amp; Picks'!$AU$10),10,IF(AND('Games &amp; Picks'!$AD$10='Games &amp; Picks'!$E$10,'Games &amp; Picks'!$AT$10=1),5,IF(AND('Games &amp; Picks'!$AD$10='Games &amp; Picks'!$E$10,'Games &amp; Picks'!$AT$10=0),5,0)))))</f>
        <v>0</v>
      </c>
      <c r="K26" s="1">
        <f>IF('Games &amp; Picks'!E11="x","",IF($A$26="","",IF(AND('Games &amp; Picks'!$AD$11='Games &amp; Picks'!$E$11,'Games &amp; Picks'!$AT$11=1,'Games &amp; Picks'!$AD$11='Games &amp; Picks'!$AU$11),10,IF(AND('Games &amp; Picks'!$AD$11='Games &amp; Picks'!$E$11,'Games &amp; Picks'!$AT$11=1),5,IF(AND('Games &amp; Picks'!$AD$11='Games &amp; Picks'!$E$11,'Games &amp; Picks'!$AT$11=0),5,0)))))</f>
        <v>0</v>
      </c>
      <c r="L26" s="1">
        <f>IF('Games &amp; Picks'!E12="x","",IF($A$26="","",IF(AND('Games &amp; Picks'!$AD$12='Games &amp; Picks'!$E$12,'Games &amp; Picks'!$AT$12=1,'Games &amp; Picks'!$AD$12='Games &amp; Picks'!$AU$12),10,IF(AND('Games &amp; Picks'!$AD$12='Games &amp; Picks'!$E$12,'Games &amp; Picks'!$AT$12=1),5,IF(AND('Games &amp; Picks'!$AD$12='Games &amp; Picks'!$E$12,'Games &amp; Picks'!$AT$12=0),5,0)))))</f>
        <v>5</v>
      </c>
      <c r="M26" s="1">
        <f>IF('Games &amp; Picks'!E13="x","",IF($A$26="","",IF(AND('Games &amp; Picks'!$AD$13='Games &amp; Picks'!$E$13,'Games &amp; Picks'!$AT$13=1,'Games &amp; Picks'!$AD$13='Games &amp; Picks'!$AU$13),10,IF(AND('Games &amp; Picks'!$AD$13='Games &amp; Picks'!$E$13,'Games &amp; Picks'!$AT$13=1),5,IF(AND('Games &amp; Picks'!$AD$13='Games &amp; Picks'!$E$13,'Games &amp; Picks'!$AT$13=0),5,0)))))</f>
        <v>5</v>
      </c>
      <c r="N26" s="1">
        <f>IF('Games &amp; Picks'!E14="x","",IF($A$26="","",IF(AND('Games &amp; Picks'!$AD$14='Games &amp; Picks'!$E$14,'Games &amp; Picks'!$AT$14=1,'Games &amp; Picks'!$AD$14='Games &amp; Picks'!$AU$14),10,IF(AND('Games &amp; Picks'!$AD$14='Games &amp; Picks'!$E$14,'Games &amp; Picks'!$AT$14=1),5,IF(AND('Games &amp; Picks'!$AD$14='Games &amp; Picks'!$E$14,'Games &amp; Picks'!$AT$14=0),5,0)))))</f>
        <v>0</v>
      </c>
      <c r="O26" s="1">
        <f>IF('Games &amp; Picks'!E15="x","",IF($A$26="","",IF(AND('Games &amp; Picks'!$AD$15='Games &amp; Picks'!$E$15,'Games &amp; Picks'!$AT$15=1,'Games &amp; Picks'!$AD$15='Games &amp; Picks'!$AU$15),10,IF(AND('Games &amp; Picks'!$AD$15='Games &amp; Picks'!$E$15,'Games &amp; Picks'!$AT$15=1),5,IF(AND('Games &amp; Picks'!$AD$15='Games &amp; Picks'!$E$15,'Games &amp; Picks'!$AT$15=0),5,0)))))</f>
        <v>0</v>
      </c>
      <c r="P26" s="1">
        <f>IF('Games &amp; Picks'!E16="x","",IF($A$26="","",IF(AND('Games &amp; Picks'!$AD$16='Games &amp; Picks'!$E$16,'Games &amp; Picks'!$AT$16=1,'Games &amp; Picks'!$AD$16='Games &amp; Picks'!$AU$16),10,IF(AND('Games &amp; Picks'!$AD$16='Games &amp; Picks'!$E$16,'Games &amp; Picks'!$AT$16=1),5,IF(AND('Games &amp; Picks'!$AD$16='Games &amp; Picks'!$E$16,'Games &amp; Picks'!$AT$16=0),5,0)))))</f>
        <v>5</v>
      </c>
      <c r="Q26" s="1">
        <f>IF('Games &amp; Picks'!E17="x","",IF($A$26="","",IF(AND('Games &amp; Picks'!$AD$17='Games &amp; Picks'!$E$17,'Games &amp; Picks'!$AT$17=1,'Games &amp; Picks'!$AD$17='Games &amp; Picks'!$AU$17),10,IF(AND('Games &amp; Picks'!$AD$17='Games &amp; Picks'!$E$17,'Games &amp; Picks'!$AT$17=1),5,IF(AND('Games &amp; Picks'!$AD$17='Games &amp; Picks'!$E$17,'Games &amp; Picks'!$AT$17=0),5,0)))))</f>
        <v>0</v>
      </c>
      <c r="R26" s="1">
        <f>IF('Games &amp; Picks'!E18="x","",IF($A$26="","",IF(AND('Games &amp; Picks'!$AD$18='Games &amp; Picks'!$E$18,'Games &amp; Picks'!$AT$18=1,'Games &amp; Picks'!$AD$18='Games &amp; Picks'!$AU$18),10,IF(AND('Games &amp; Picks'!$AD$18='Games &amp; Picks'!$E$18,'Games &amp; Picks'!$AT$18=1),5,IF(AND('Games &amp; Picks'!$AD$18='Games &amp; Picks'!$E$18,'Games &amp; Picks'!$AT$18=0),5,0)))))</f>
        <v>5</v>
      </c>
      <c r="S26" s="1">
        <f>IF('Games &amp; Picks'!E19="x","",IF($A$26="","",IF(AND('Games &amp; Picks'!$AD$19='Games &amp; Picks'!$E$19,'Games &amp; Picks'!$AT$19=1,'Games &amp; Picks'!$AD$19='Games &amp; Picks'!$AU$19),10,IF(AND('Games &amp; Picks'!$AD$19='Games &amp; Picks'!$E$19,'Games &amp; Picks'!$AT$19=1),5,IF(AND('Games &amp; Picks'!$AD$19='Games &amp; Picks'!$E$19,'Games &amp; Picks'!$AT$19=0),5,0)))))</f>
        <v>5</v>
      </c>
      <c r="T26" s="27">
        <f>IF('Games &amp; Picks'!E20="x","",IF($A$26="","",IF(AND('Games &amp; Picks'!$AD$20='Games &amp; Picks'!$E$20,'Games &amp; Picks'!$AT$20=1,'Games &amp; Picks'!$AD$20='Games &amp; Picks'!$AU$20),10,IF(AND('Games &amp; Picks'!$AD$20='Games &amp; Picks'!$E$20,'Games &amp; Picks'!$AT$20=1),5,IF(AND('Games &amp; Picks'!$AD$20='Games &amp; Picks'!$E$20,'Games &amp; Picks'!$AT$20=0),5,0)))))</f>
        <v>5</v>
      </c>
      <c r="U26" s="1">
        <f>IF('Games &amp; Picks'!E21="x","",IF($A$26="","",IF(AND('Games &amp; Picks'!$AD$21='Games &amp; Picks'!$E$21,'Games &amp; Picks'!$AT$21=1,'Games &amp; Picks'!$AD$21='Games &amp; Picks'!$AU$21),10,IF(AND('Games &amp; Picks'!$AD$21='Games &amp; Picks'!$E$21,'Games &amp; Picks'!$AT$21=1),5,IF(AND('Games &amp; Picks'!$AD$21='Games &amp; Picks'!$E$21,'Games &amp; Picks'!$AT$21=0),5,0)))))</f>
        <v>5</v>
      </c>
      <c r="V26" s="1">
        <f>IF('Games &amp; Picks'!E22="x","",IF($A$26="","",IF(AND('Games &amp; Picks'!$AD$22='Games &amp; Picks'!$E$22,'Games &amp; Picks'!$AT$22=1,'Games &amp; Picks'!$AD$22='Games &amp; Picks'!$AU$22),10,IF(AND('Games &amp; Picks'!$AD$22='Games &amp; Picks'!$E$22,'Games &amp; Picks'!$AT$22=1),5,IF(AND('Games &amp; Picks'!$AD$22='Games &amp; Picks'!$E$22,'Games &amp; Picks'!$AT$22=0),5,0)))))</f>
        <v>5</v>
      </c>
      <c r="W26" s="1">
        <f>IF('Games &amp; Picks'!E23="x","",IF($A$26="","",IF(AND('Games &amp; Picks'!$AD$23='Games &amp; Picks'!$E$23,'Games &amp; Picks'!$AT$23=1,'Games &amp; Picks'!$AD$23='Games &amp; Picks'!$AU$23),10,IF(AND('Games &amp; Picks'!$AD$23='Games &amp; Picks'!$E$23,'Games &amp; Picks'!$AT$23=1),5,IF(AND('Games &amp; Picks'!$AD$23='Games &amp; Picks'!$E$23,'Games &amp; Picks'!$AT$23=0),5,0)))))</f>
        <v>0</v>
      </c>
      <c r="X26" s="3">
        <f>IF('Games &amp; Picks'!E24="x","",IF($A$26="","",IF(AND('Games &amp; Picks'!$AD$24='Games &amp; Picks'!$E$24,'Games &amp; Picks'!$AT$24=1,'Games &amp; Picks'!$AD$24='Games &amp; Picks'!$AU$24),10,IF(AND('Games &amp; Picks'!$AD$24='Games &amp; Picks'!$E$24,'Games &amp; Picks'!$AT$24=1),5,IF(AND('Games &amp; Picks'!$AD$24='Games &amp; Picks'!$E$24,'Games &amp; Picks'!$AT$24=0),5,0)))))</f>
        <v>0</v>
      </c>
      <c r="Y26" s="1">
        <f t="array" ref="Y26">IF('Games &amp; Picks'!E25="x","",IF($A$26="","",IF(AND('Games &amp; Picks'!$AD$25='Games &amp; Picks'!$E$25,'Games &amp; Picks'!$AT$25=1,'Games &amp; Picks'!$AD$25='Games &amp; Picks'!$AU$25),10,IF(AND('Games &amp; Picks'!$AD$25='Games &amp; Picks'!$E$25,'Games &amp; Picks'!$AT$25=1),5,IF(AND('Games &amp; Picks'!$AD$25='Games &amp; Picks'!$E$25,'Games &amp; Picks'!$AT$25=0),5,0)))))</f>
        <v>0</v>
      </c>
      <c r="Z26" s="1">
        <f>IF('Games &amp; Picks'!E26="x","",IF($A$26="","",IF(AND('Games &amp; Picks'!$AD$26='Games &amp; Picks'!$E$26,'Games &amp; Picks'!$AT$26=1,'Games &amp; Picks'!$AD$26='Games &amp; Picks'!$AU$26),10,IF(AND('Games &amp; Picks'!$AD$26='Games &amp; Picks'!$E$26,'Games &amp; Picks'!$AT$26=1),5,IF(AND('Games &amp; Picks'!$AD$26='Games &amp; Picks'!$E$26,'Games &amp; Picks'!$AT$26=0),5,0)))))</f>
        <v>5</v>
      </c>
      <c r="AA26" s="1">
        <f>IF('Games &amp; Picks'!E27="x","",IF($A$26="","",IF(AND('Games &amp; Picks'!$AD$27='Games &amp; Picks'!$E$27,'Games &amp; Picks'!$AT$27=1,'Games &amp; Picks'!$AD$27='Games &amp; Picks'!$AU$27),20,IF(AND('Games &amp; Picks'!$AD$27='Games &amp; Picks'!$E$27,'Games &amp; Picks'!$AT$27=1),10,IF(AND('Games &amp; Picks'!$AD$27='Games &amp; Picks'!$E$27,'Games &amp; Picks'!$AT$27=0),10,0)))))</f>
        <v>0</v>
      </c>
      <c r="AB26">
        <f>IF('Games &amp; Picks'!E28="x","",IF($A$26="","",IF(AND('Games &amp; Picks'!$AD$28='Games &amp; Picks'!$E$28,'Games &amp; Picks'!$AT$28=1,'Games &amp; Picks'!$AD$28='Games &amp; Picks'!$AU$28),20,IF(AND('Games &amp; Picks'!$AD$28='Games &amp; Picks'!$E$28,'Games &amp; Picks'!$AT$28=1),10,IF(AND('Games &amp; Picks'!$AD$28='Games &amp; Picks'!$E$28,'Games &amp; Picks'!$AT$28=0),10,0)))))</f>
        <v>0</v>
      </c>
      <c r="AC26" s="1">
        <f>IF('Games &amp; Picks'!E29="x","",IF($A$26="","",IF(AND('Games &amp; Picks'!$AD$29='Games &amp; Picks'!$E$29,'Games &amp; Picks'!$AT$29=1,'Games &amp; Picks'!$AD$29='Games &amp; Picks'!$AU$29),20,IF(AND('Games &amp; Picks'!$AD$29='Games &amp; Picks'!$E$29,'Games &amp; Picks'!$AT$29=1),10,IF(AND('Games &amp; Picks'!$AD$29='Games &amp; Picks'!$E$29,'Games &amp; Picks'!$AT$29=0),10,0)))))</f>
        <v>0</v>
      </c>
      <c r="AD26" s="1">
        <f>IF('Games &amp; Picks'!E30="x","",IF($A$26="","",IF(AND('Games &amp; Picks'!$AD$30='Games &amp; Picks'!$E$30,'Games &amp; Picks'!$AT$30=1,'Games &amp; Picks'!$AD$30='Games &amp; Picks'!$AU$30),20,IF(AND('Games &amp; Picks'!$AD$30='Games &amp; Picks'!$E$30,'Games &amp; Picks'!$AT$30=1),10,IF(AND('Games &amp; Picks'!$AD$30='Games &amp; Picks'!$E$30,'Games &amp; Picks'!$AT$30=0),10,0)))))</f>
        <v>10</v>
      </c>
      <c r="AE26" s="1">
        <f>IF('Games &amp; Picks'!E31="x","",IF($A$26="","",IF(AND('Games &amp; Picks'!$AD$31='Games &amp; Picks'!$E$31,'Games &amp; Picks'!$AT$31=1,'Games &amp; Picks'!$AD$31='Games &amp; Picks'!$AU$31),10,IF(AND('Games &amp; Picks'!$AD$31='Games &amp; Picks'!$E$31,'Games &amp; Picks'!$AT$31=1),5,IF(AND('Games &amp; Picks'!$AD$31='Games &amp; Picks'!$E$31,'Games &amp; Picks'!$AT$31=0),5,0)))))</f>
        <v>5</v>
      </c>
      <c r="AF26" s="1">
        <f>IF('Games &amp; Picks'!E32="x","",IF($A$26="","",IF(AND('Games &amp; Picks'!$AD$32='Games &amp; Picks'!$E$32,'Games &amp; Picks'!$AT$32=1,'Games &amp; Picks'!$AD$32='Games &amp; Picks'!$AU$32),10,IF(AND('Games &amp; Picks'!$AD$32='Games &amp; Picks'!$E$32,'Games &amp; Picks'!$AT$32=1),5,IF(AND('Games &amp; Picks'!$AD$32='Games &amp; Picks'!$E$32,'Games &amp; Picks'!$AT$32=0),5,0)))))</f>
        <v>0</v>
      </c>
      <c r="AG26" s="22">
        <f>IF('Games &amp; Picks'!E33="x","",IF($A$26="","",IF(AND('Games &amp; Picks'!$AD$33='Games &amp; Picks'!$E$33,'Games &amp; Picks'!$AT$33=1,'Games &amp; Picks'!$AD$33='Games &amp; Picks'!$AU$33),40,IF(AND('Games &amp; Picks'!$AD$33='Games &amp; Picks'!$E$33,'Games &amp; Picks'!$AT$33=1),20,IF(AND('Games &amp; Picks'!$AD$33='Games &amp; Picks'!$E$33,'Games &amp; Picks'!$AT$33=0),20,0)))))</f>
        <v>0</v>
      </c>
      <c r="AH26" s="25">
        <v>10</v>
      </c>
      <c r="AI26" s="4">
        <f>IF('Games &amp; Picks'!E33="x","",IF($A$26="","",IF('BCS Bonus'!Z$4=2,10,0)))</f>
        <v>0</v>
      </c>
      <c r="AJ26" s="4">
        <f>IF($A$26="","",SUM(B26:AI26))</f>
        <v>100</v>
      </c>
      <c r="AK26" s="80"/>
      <c r="AL26" s="27"/>
    </row>
    <row r="27" spans="1:38">
      <c r="A27" s="41" t="str">
        <f>IF('Games &amp; Picks'!AE$1="","",'Games &amp; Picks'!AE$1)</f>
        <v>Thomas Brunner #27</v>
      </c>
      <c r="B27" s="1">
        <f>IF('Games &amp; Picks'!E2="x","",IF($A$27="","",IF(AND('Games &amp; Picks'!$AE$2='Games &amp; Picks'!$E$2,'Games &amp; Picks'!$AT$2=1,'Games &amp; Picks'!$AE$2='Games &amp; Picks'!$AU$2),10,IF(AND('Games &amp; Picks'!$AE$2='Games &amp; Picks'!$E$2,'Games &amp; Picks'!$AT$2=1),5,IF(AND('Games &amp; Picks'!$AE$2='Games &amp; Picks'!$E$2,'Games &amp; Picks'!$AT$2=0),5,0)))))</f>
        <v>5</v>
      </c>
      <c r="C27" s="27">
        <f>IF('Games &amp; Picks'!E3="x","",IF($A$27="","",IF(AND('Games &amp; Picks'!$AE$3='Games &amp; Picks'!$E$3,'Games &amp; Picks'!$AT$3=1,'Games &amp; Picks'!$AE$3='Games &amp; Picks'!$AU$3),10,IF(AND('Games &amp; Picks'!$AE$3='Games &amp; Picks'!$E$3,'Games &amp; Picks'!$AT$3=1),5,IF(AND('Games &amp; Picks'!$AE$3='Games &amp; Picks'!$E$3,'Games &amp; Picks'!$AT$3=0),5,0)))))</f>
        <v>5</v>
      </c>
      <c r="D27" s="27">
        <f>IF('Games &amp; Picks'!E4="x","",IF($A$27="","",IF(AND('Games &amp; Picks'!$AE$4='Games &amp; Picks'!$E$4,'Games &amp; Picks'!$AT$4=1,'Games &amp; Picks'!$AE$4='Games &amp; Picks'!$AU$4),10,IF(AND('Games &amp; Picks'!$AE$4='Games &amp; Picks'!$E$4,'Games &amp; Picks'!$AT$4=1),5,IF(AND('Games &amp; Picks'!$AE$4='Games &amp; Picks'!$E$4,'Games &amp; Picks'!$AT$4=0),5,0)))))</f>
        <v>0</v>
      </c>
      <c r="E27" s="27">
        <f>IF('Games &amp; Picks'!E5="x","",IF($A$27="","",IF(AND('Games &amp; Picks'!$AE$5='Games &amp; Picks'!$E$5,'Games &amp; Picks'!$AT$5=1,'Games &amp; Picks'!$AE$5='Games &amp; Picks'!$AU$5),10,IF(AND('Games &amp; Picks'!$AE$5='Games &amp; Picks'!$E$5,'Games &amp; Picks'!$AT$5=1),5,IF(AND('Games &amp; Picks'!$AE$5='Games &amp; Picks'!$E$5,'Games &amp; Picks'!$AT$5=0),5,0)))))</f>
        <v>0</v>
      </c>
      <c r="F27" s="1">
        <f>IF('Games &amp; Picks'!E6="x","",IF($A$27="","",IF(AND('Games &amp; Picks'!$AE$6='Games &amp; Picks'!$E$6,'Games &amp; Picks'!$AT$6=1,'Games &amp; Picks'!$AE$6='Games &amp; Picks'!$AU$6),10,IF(AND('Games &amp; Picks'!$AE$6='Games &amp; Picks'!$E$6,'Games &amp; Picks'!$AT$6=1),5,IF(AND('Games &amp; Picks'!$AE$6='Games &amp; Picks'!$E$6,'Games &amp; Picks'!$AT$6=0),5,0)))))</f>
        <v>5</v>
      </c>
      <c r="G27" s="1">
        <f>IF('Games &amp; Picks'!E7="x","",IF($A$27="","",IF(AND('Games &amp; Picks'!$AE$7='Games &amp; Picks'!$E$7,'Games &amp; Picks'!$AT$7=1,'Games &amp; Picks'!$AE$7='Games &amp; Picks'!$AU$7),10,IF(AND('Games &amp; Picks'!$AE$7='Games &amp; Picks'!$E$7,'Games &amp; Picks'!$AT$7=1),5,IF(AND('Games &amp; Picks'!$AE$7='Games &amp; Picks'!$E$7,'Games &amp; Picks'!$AT$7=0),5,0)))))</f>
        <v>0</v>
      </c>
      <c r="H27" s="1">
        <f>IF('Games &amp; Picks'!E8="x","",IF($A$27="","",IF(AND('Games &amp; Picks'!$AE$8='Games &amp; Picks'!$E$8,'Games &amp; Picks'!$AT$8=1,'Games &amp; Picks'!$AE$8='Games &amp; Picks'!$AU$8),10,IF(AND('Games &amp; Picks'!$AE$8='Games &amp; Picks'!$E$8,'Games &amp; Picks'!$AT$8=1),5,IF(AND('Games &amp; Picks'!$AE$8='Games &amp; Picks'!$E$8,'Games &amp; Picks'!$AT$8=0),5,0)))))</f>
        <v>5</v>
      </c>
      <c r="I27" s="1">
        <f>IF('Games &amp; Picks'!E9="x","",IF($A$27="","",IF(AND('Games &amp; Picks'!$AE$9='Games &amp; Picks'!$E$9,'Games &amp; Picks'!$AT$9=1,'Games &amp; Picks'!$AE$9='Games &amp; Picks'!$AU$9),10,IF(AND('Games &amp; Picks'!$AE$9='Games &amp; Picks'!$E$9,'Games &amp; Picks'!$AT$9=1),5,IF(AND('Games &amp; Picks'!$AE$9='Games &amp; Picks'!$E$9,'Games &amp; Picks'!$AT$9=0),5,0)))))</f>
        <v>0</v>
      </c>
      <c r="J27" s="1">
        <f>IF('Games &amp; Picks'!E10="x","",IF($A$27="","",IF(AND('Games &amp; Picks'!$AE$10='Games &amp; Picks'!$E$10,'Games &amp; Picks'!$AT$10=1,'Games &amp; Picks'!$AE$10='Games &amp; Picks'!$AU$10),10,IF(AND('Games &amp; Picks'!$AE$10='Games &amp; Picks'!$E$10,'Games &amp; Picks'!$AT$10=1),5,IF(AND('Games &amp; Picks'!$AE$10='Games &amp; Picks'!$E$10,'Games &amp; Picks'!$AT$10=0),5,0)))))</f>
        <v>0</v>
      </c>
      <c r="K27" s="1">
        <f>IF('Games &amp; Picks'!E11="x","",IF($A$27="","",IF(AND('Games &amp; Picks'!$AE$11='Games &amp; Picks'!$E$11,'Games &amp; Picks'!$AT$11=1,'Games &amp; Picks'!$AE$11='Games &amp; Picks'!$AU$11),10,IF(AND('Games &amp; Picks'!$AE$11='Games &amp; Picks'!$E$11,'Games &amp; Picks'!$AT$11=1),5,IF(AND('Games &amp; Picks'!$AE$11='Games &amp; Picks'!$E$11,'Games &amp; Picks'!$AT$11=0),5,0)))))</f>
        <v>0</v>
      </c>
      <c r="L27" s="1">
        <f>IF('Games &amp; Picks'!E12="x","",IF($A$27="","",IF(AND('Games &amp; Picks'!$AE$12='Games &amp; Picks'!$E$12,'Games &amp; Picks'!$AT$12=1,'Games &amp; Picks'!$AE$12='Games &amp; Picks'!$AU$12),10,IF(AND('Games &amp; Picks'!$AE$12='Games &amp; Picks'!$E$12,'Games &amp; Picks'!$AT$12=1),5,IF(AND('Games &amp; Picks'!$AE$12='Games &amp; Picks'!$E$12,'Games &amp; Picks'!$AT$12=0),5,0)))))</f>
        <v>5</v>
      </c>
      <c r="M27" s="1">
        <f>IF('Games &amp; Picks'!E13="x","",IF($A$27="","",IF(AND('Games &amp; Picks'!$AE$13='Games &amp; Picks'!$E$13,'Games &amp; Picks'!$AT$13=1,'Games &amp; Picks'!$AE$13='Games &amp; Picks'!$AU$13),10,IF(AND('Games &amp; Picks'!$AE$13='Games &amp; Picks'!$E$13,'Games &amp; Picks'!$AT$13=1),5,IF(AND('Games &amp; Picks'!$AE$13='Games &amp; Picks'!$E$13,'Games &amp; Picks'!$AT$13=0),5,0)))))</f>
        <v>5</v>
      </c>
      <c r="N27" s="1">
        <f>IF('Games &amp; Picks'!E14="x","",IF($A$27="","",IF(AND('Games &amp; Picks'!$AE$14='Games &amp; Picks'!$E$14,'Games &amp; Picks'!$AT$14=1,'Games &amp; Picks'!$AE$14='Games &amp; Picks'!$AU$14),10,IF(AND('Games &amp; Picks'!$AE$14='Games &amp; Picks'!$E$14,'Games &amp; Picks'!$AT$14=1),5,IF(AND('Games &amp; Picks'!$AE$14='Games &amp; Picks'!$E$14,'Games &amp; Picks'!$AT$14=0),5,0)))))</f>
        <v>0</v>
      </c>
      <c r="O27" s="1">
        <f>IF('Games &amp; Picks'!E15="x","",IF($A$27="","",IF(AND('Games &amp; Picks'!$AE$15='Games &amp; Picks'!$E$15,'Games &amp; Picks'!$AT$15=1,'Games &amp; Picks'!$AE$15='Games &amp; Picks'!$AU$15),10,IF(AND('Games &amp; Picks'!$AE$15='Games &amp; Picks'!$E$15,'Games &amp; Picks'!$AT$15=1),5,IF(AND('Games &amp; Picks'!$AE$15='Games &amp; Picks'!$E$15,'Games &amp; Picks'!$AT$15=0),5,0)))))</f>
        <v>5</v>
      </c>
      <c r="P27" s="1">
        <f>IF('Games &amp; Picks'!E16="x","",IF($A$27="","",IF(AND('Games &amp; Picks'!$AE$16='Games &amp; Picks'!$E$16,'Games &amp; Picks'!$AT$16=1,'Games &amp; Picks'!$AE$16='Games &amp; Picks'!$AU$16),10,IF(AND('Games &amp; Picks'!$AE$16='Games &amp; Picks'!$E$16,'Games &amp; Picks'!$AT$16=1),5,IF(AND('Games &amp; Picks'!$AE$16='Games &amp; Picks'!$E$16,'Games &amp; Picks'!$AT$16=0),5,0)))))</f>
        <v>5</v>
      </c>
      <c r="Q27" s="1">
        <f>IF('Games &amp; Picks'!E17="x","",IF($A$27="","",IF(AND('Games &amp; Picks'!$AE$17='Games &amp; Picks'!$E$17,'Games &amp; Picks'!$AT$17=1,'Games &amp; Picks'!$AE$17='Games &amp; Picks'!$AU$17),10,IF(AND('Games &amp; Picks'!$AE$17='Games &amp; Picks'!$E$17,'Games &amp; Picks'!$AT$17=1),5,IF(AND('Games &amp; Picks'!$AE$17='Games &amp; Picks'!$E$17,'Games &amp; Picks'!$AT$17=0),5,0)))))</f>
        <v>0</v>
      </c>
      <c r="R27" s="1">
        <f>IF('Games &amp; Picks'!E18="x","",IF($A$27="","",IF(AND('Games &amp; Picks'!$AE$18='Games &amp; Picks'!$E$18,'Games &amp; Picks'!$AT$18=1,'Games &amp; Picks'!$AE$18='Games &amp; Picks'!$AU$18),10,IF(AND('Games &amp; Picks'!$AE$18='Games &amp; Picks'!$E$18,'Games &amp; Picks'!$AT$18=1),5,IF(AND('Games &amp; Picks'!$AE$18='Games &amp; Picks'!$E$18,'Games &amp; Picks'!$AT$18=0),5,0)))))</f>
        <v>5</v>
      </c>
      <c r="S27" s="1">
        <f>IF('Games &amp; Picks'!E19="x","",IF($A$27="","",IF(AND('Games &amp; Picks'!$AE$19='Games &amp; Picks'!$E$19,'Games &amp; Picks'!$AT$19=1,'Games &amp; Picks'!$AE$19='Games &amp; Picks'!$AU$19),10,IF(AND('Games &amp; Picks'!$AE$19='Games &amp; Picks'!$E$19,'Games &amp; Picks'!$AT$19=1),5,IF(AND('Games &amp; Picks'!$AE$19='Games &amp; Picks'!$E$19,'Games &amp; Picks'!$AT$19=0),5,0)))))</f>
        <v>5</v>
      </c>
      <c r="T27" s="27">
        <f>IF('Games &amp; Picks'!E20="x","",IF($A$27="","",IF(AND('Games &amp; Picks'!$AE$20='Games &amp; Picks'!$E$20,'Games &amp; Picks'!$AT$20=1,'Games &amp; Picks'!$AE$20='Games &amp; Picks'!$AU$20),10,IF(AND('Games &amp; Picks'!$AE$20='Games &amp; Picks'!$E$20,'Games &amp; Picks'!$AT$20=1),5,IF(AND('Games &amp; Picks'!$AE$20='Games &amp; Picks'!$E$20,'Games &amp; Picks'!$AT$20=0),5,0)))))</f>
        <v>5</v>
      </c>
      <c r="U27" s="1">
        <f>IF('Games &amp; Picks'!E21="x","",IF($A$27="","",IF(AND('Games &amp; Picks'!$AE$21='Games &amp; Picks'!$E$21,'Games &amp; Picks'!$AT$21=1,'Games &amp; Picks'!$AE$21='Games &amp; Picks'!$AU$21),10,IF(AND('Games &amp; Picks'!$AE$21='Games &amp; Picks'!$E$21,'Games &amp; Picks'!$AT$21=1),5,IF(AND('Games &amp; Picks'!$AE$21='Games &amp; Picks'!$E$21,'Games &amp; Picks'!$AT$21=0),5,0)))))</f>
        <v>0</v>
      </c>
      <c r="V27" s="1">
        <f>IF('Games &amp; Picks'!E22="x","",IF($A$27="","",IF(AND('Games &amp; Picks'!$AE$22='Games &amp; Picks'!$E$22,'Games &amp; Picks'!$AT$22=1,'Games &amp; Picks'!$AE$22='Games &amp; Picks'!$AU$22),10,IF(AND('Games &amp; Picks'!$AE$22='Games &amp; Picks'!$E$22,'Games &amp; Picks'!$AT$22=1),5,IF(AND('Games &amp; Picks'!$AE$22='Games &amp; Picks'!$E$22,'Games &amp; Picks'!$AT$22=0),5,0)))))</f>
        <v>5</v>
      </c>
      <c r="W27" s="1">
        <f>IF('Games &amp; Picks'!E23="x","",IF($A$27="","",IF(AND('Games &amp; Picks'!$AE$23='Games &amp; Picks'!$E$23,'Games &amp; Picks'!$AT$23=1,'Games &amp; Picks'!$AE$23='Games &amp; Picks'!$AU$23),10,IF(AND('Games &amp; Picks'!$AE$23='Games &amp; Picks'!$E$23,'Games &amp; Picks'!$AT$23=1),5,IF(AND('Games &amp; Picks'!$AE$23='Games &amp; Picks'!$E$23,'Games &amp; Picks'!$AT$23=0),5,0)))))</f>
        <v>0</v>
      </c>
      <c r="X27" s="3">
        <f>IF('Games &amp; Picks'!E24="x","",IF($A$27="","",IF(AND('Games &amp; Picks'!$AE$24='Games &amp; Picks'!$E$24,'Games &amp; Picks'!$AT$24=1,'Games &amp; Picks'!$AE$24='Games &amp; Picks'!$AU$24),10,IF(AND('Games &amp; Picks'!$AE$24='Games &amp; Picks'!$E$24,'Games &amp; Picks'!$AT$24=1),5,IF(AND('Games &amp; Picks'!$AE$24='Games &amp; Picks'!$E$24,'Games &amp; Picks'!$AT$24=0),5,0)))))</f>
        <v>5</v>
      </c>
      <c r="Y27" s="1">
        <f>IF('Games &amp; Picks'!E25="x","",IF($A$27="","",IF(AND('Games &amp; Picks'!$AE$25='Games &amp; Picks'!$E$25,'Games &amp; Picks'!$AT$25=1,'Games &amp; Picks'!$AE$25='Games &amp; Picks'!$AU$25),10,IF(AND('Games &amp; Picks'!$AE$25='Games &amp; Picks'!$E$25,'Games &amp; Picks'!$AT$25=1),5,IF(AND('Games &amp; Picks'!$AE$25='Games &amp; Picks'!$E$25,'Games &amp; Picks'!$AT$25=0),5,0)))))</f>
        <v>0</v>
      </c>
      <c r="Z27" s="1">
        <f>IF('Games &amp; Picks'!E26="x","",IF($A$27="","",IF(AND('Games &amp; Picks'!$AE$26='Games &amp; Picks'!$E$26,'Games &amp; Picks'!$AT$26=1,'Games &amp; Picks'!$AE$26='Games &amp; Picks'!$AU$26),10,IF(AND('Games &amp; Picks'!$AE$26='Games &amp; Picks'!$E$26,'Games &amp; Picks'!$AT$26=1),5,IF(AND('Games &amp; Picks'!$AE$26='Games &amp; Picks'!$E$26,'Games &amp; Picks'!$AT$26=0),5,0)))))</f>
        <v>5</v>
      </c>
      <c r="AA27" s="1">
        <f>IF('Games &amp; Picks'!E27="x","",IF($A$27="","",IF(AND('Games &amp; Picks'!$AE$27='Games &amp; Picks'!$E$27,'Games &amp; Picks'!$AT$27=1,'Games &amp; Picks'!$AE$27='Games &amp; Picks'!$AU$27),20,IF(AND('Games &amp; Picks'!$AE$27='Games &amp; Picks'!$E$27,'Games &amp; Picks'!$AT$27=1),10,IF(AND('Games &amp; Picks'!$AE$27='Games &amp; Picks'!$E$27,'Games &amp; Picks'!$AT$27=0),10,0)))))</f>
        <v>0</v>
      </c>
      <c r="AB27">
        <f>IF('Games &amp; Picks'!E28="x","",IF($A$27="","",IF(AND('Games &amp; Picks'!$AE$28='Games &amp; Picks'!$E$28,'Games &amp; Picks'!$AT$28=1,'Games &amp; Picks'!$AE$28='Games &amp; Picks'!$AU$28),20,IF(AND('Games &amp; Picks'!$AE$28='Games &amp; Picks'!$E$28,'Games &amp; Picks'!$AT$28=1),10,IF(AND('Games &amp; Picks'!$AE$28='Games &amp; Picks'!$E$28,'Games &amp; Picks'!$AT$28=0),10,0)))))</f>
        <v>10</v>
      </c>
      <c r="AC27" s="1">
        <f>IF('Games &amp; Picks'!E29="x","",IF($A$27="","",IF(AND('Games &amp; Picks'!$AE$29='Games &amp; Picks'!$E$29,'Games &amp; Picks'!$AT$29=1,'Games &amp; Picks'!$AE$29='Games &amp; Picks'!$AU$29),20,IF(AND('Games &amp; Picks'!$AE$29='Games &amp; Picks'!$E$29,'Games &amp; Picks'!$AT$29=1),10,IF(AND('Games &amp; Picks'!$AE$29='Games &amp; Picks'!$E$29,'Games &amp; Picks'!$AT$29=0),10,0)))))</f>
        <v>10</v>
      </c>
      <c r="AD27" s="1">
        <f>IF('Games &amp; Picks'!E30="x","",IF($A$27="","",IF(AND('Games &amp; Picks'!$AE$30='Games &amp; Picks'!$E$30,'Games &amp; Picks'!$AT$30=1,'Games &amp; Picks'!$AE$30='Games &amp; Picks'!$AU$30),20,IF(AND('Games &amp; Picks'!$AE$30='Games &amp; Picks'!$E$30,'Games &amp; Picks'!$AT$30=1),10,IF(AND('Games &amp; Picks'!$AE$30='Games &amp; Picks'!$E$30,'Games &amp; Picks'!$AT$30=0),10,0)))))</f>
        <v>0</v>
      </c>
      <c r="AE27" s="1">
        <f>IF('Games &amp; Picks'!E31="x","",IF($A$27="","",IF(AND('Games &amp; Picks'!$AE$31='Games &amp; Picks'!$E$31,'Games &amp; Picks'!$AT$31=1,'Games &amp; Picks'!$AE$31='Games &amp; Picks'!$AU$31),10,IF(AND('Games &amp; Picks'!$AE$31='Games &amp; Picks'!$E$31,'Games &amp; Picks'!$AT$31=1),5,IF(AND('Games &amp; Picks'!$AE$31='Games &amp; Picks'!$E$31,'Games &amp; Picks'!$AT$31=0),5,0)))))</f>
        <v>0</v>
      </c>
      <c r="AF27" s="1">
        <f>IF('Games &amp; Picks'!E32="x","",IF($A$27="","",IF(AND('Games &amp; Picks'!$AE$32='Games &amp; Picks'!$E$32,'Games &amp; Picks'!$AT$32=1,'Games &amp; Picks'!$AE$32='Games &amp; Picks'!$AU$32),10,IF(AND('Games &amp; Picks'!$AE$32='Games &amp; Picks'!$E$32,'Games &amp; Picks'!$AT$32=1),5,IF(AND('Games &amp; Picks'!$AE$32='Games &amp; Picks'!$E$32,'Games &amp; Picks'!$AT$32=0),5,0)))))</f>
        <v>5</v>
      </c>
      <c r="AG27" s="22">
        <f>IF('Games &amp; Picks'!E33="x","",IF($A$27="","",IF(AND('Games &amp; Picks'!$AE$33='Games &amp; Picks'!$E$33,'Games &amp; Picks'!$AT$33=1,'Games &amp; Picks'!$AE$33='Games &amp; Picks'!$AU$33),40,IF(AND('Games &amp; Picks'!$AE$33='Games &amp; Picks'!$E$33,'Games &amp; Picks'!$AT$33=1),20,IF(AND('Games &amp; Picks'!$AE$33='Games &amp; Picks'!$E$33,'Games &amp; Picks'!$AT$33=0),20,0)))))</f>
        <v>0</v>
      </c>
      <c r="AH27" s="25"/>
      <c r="AI27" s="4">
        <f>IF('Games &amp; Picks'!E33="x","",IF($A$27="","",IF('BCS Bonus'!AA$4=2,10,0)))</f>
        <v>0</v>
      </c>
      <c r="AJ27" s="4">
        <f>IF($A$27="","",SUM(B27:AI27))</f>
        <v>95</v>
      </c>
      <c r="AK27" s="80"/>
      <c r="AL27" s="27"/>
    </row>
    <row r="28" spans="1:38">
      <c r="A28" s="41" t="str">
        <f>IF('Games &amp; Picks'!AF$1="","",'Games &amp; Picks'!AF$1)</f>
        <v>Phil Gase</v>
      </c>
      <c r="B28" s="1">
        <f>IF('Games &amp; Picks'!E2="x","",IF($A$28="","",IF(AND('Games &amp; Picks'!$AF$2='Games &amp; Picks'!$E$2,'Games &amp; Picks'!$AT$2=1,'Games &amp; Picks'!$AF$2='Games &amp; Picks'!$AU$2),10,IF(AND('Games &amp; Picks'!$AF$2='Games &amp; Picks'!$E$2,'Games &amp; Picks'!$AT$2=1),5,IF(AND('Games &amp; Picks'!$AF$2='Games &amp; Picks'!$E$2,'Games &amp; Picks'!$AT$2=0),5,0)))))</f>
        <v>0</v>
      </c>
      <c r="C28" s="27">
        <f>IF('Games &amp; Picks'!E3="x","",IF($A$28="","",IF(AND('Games &amp; Picks'!$AF$3='Games &amp; Picks'!$E$3,'Games &amp; Picks'!$AT$3=1,'Games &amp; Picks'!$AF$3='Games &amp; Picks'!$AU$3),10,IF(AND('Games &amp; Picks'!$AF$3='Games &amp; Picks'!$E$3,'Games &amp; Picks'!$AT$3=1),5,IF(AND('Games &amp; Picks'!$AF$3='Games &amp; Picks'!$E$3,'Games &amp; Picks'!$AT$3=0),5,0)))))</f>
        <v>5</v>
      </c>
      <c r="D28" s="27">
        <f>IF('Games &amp; Picks'!E4="x","",IF($A$28="","",IF(AND('Games &amp; Picks'!$AF$4='Games &amp; Picks'!$E$4,'Games &amp; Picks'!$AT$4=1,'Games &amp; Picks'!$AF$4='Games &amp; Picks'!$AU$4),10,IF(AND('Games &amp; Picks'!$AF$4='Games &amp; Picks'!$E$4,'Games &amp; Picks'!$AT$4=1),5,IF(AND('Games &amp; Picks'!$AF$4='Games &amp; Picks'!$E$4,'Games &amp; Picks'!$AT$4=0),5,0)))))</f>
        <v>0</v>
      </c>
      <c r="E28" s="27">
        <f>IF('Games &amp; Picks'!E5="x","",IF($A$28="","",IF(AND('Games &amp; Picks'!$AF$5='Games &amp; Picks'!$E$5,'Games &amp; Picks'!$AT$5=1,'Games &amp; Picks'!$AF$5='Games &amp; Picks'!$AU$5),10,IF(AND('Games &amp; Picks'!$AF$5='Games &amp; Picks'!$E$5,'Games &amp; Picks'!$AT$5=1),5,IF(AND('Games &amp; Picks'!$AF$5='Games &amp; Picks'!$E$5,'Games &amp; Picks'!$AT$5=0),5,0)))))</f>
        <v>5</v>
      </c>
      <c r="F28" s="1">
        <f>IF('Games &amp; Picks'!E6="x","",IF($A$28="","",IF(AND('Games &amp; Picks'!$AF$6='Games &amp; Picks'!$E$6,'Games &amp; Picks'!$AT$6=1,'Games &amp; Picks'!$AF$6='Games &amp; Picks'!$AU$6),10,IF(AND('Games &amp; Picks'!$AF$6='Games &amp; Picks'!$E$6,'Games &amp; Picks'!$AT$6=1),5,IF(AND('Games &amp; Picks'!$AF$6='Games &amp; Picks'!$E$6,'Games &amp; Picks'!$AT$6=0),5,0)))))</f>
        <v>5</v>
      </c>
      <c r="G28" s="1">
        <f>IF('Games &amp; Picks'!E7="x","",IF($A$28="","",IF(AND('Games &amp; Picks'!$AF$7='Games &amp; Picks'!$E$7,'Games &amp; Picks'!$AT$7=1,'Games &amp; Picks'!$AF$7='Games &amp; Picks'!$AU$7),10,IF(AND('Games &amp; Picks'!$AF$7='Games &amp; Picks'!$E$7,'Games &amp; Picks'!$AT$7=1),5,IF(AND('Games &amp; Picks'!$AF$7='Games &amp; Picks'!$E$7,'Games &amp; Picks'!$AT$7=0),5,0)))))</f>
        <v>5</v>
      </c>
      <c r="H28" s="1">
        <f>IF('Games &amp; Picks'!E8="x","",IF($A$28="","",IF(AND('Games &amp; Picks'!$AF$8='Games &amp; Picks'!$E$8,'Games &amp; Picks'!$AT$8=1,'Games &amp; Picks'!$AF$8='Games &amp; Picks'!$AU$8),10,IF(AND('Games &amp; Picks'!$AF$8='Games &amp; Picks'!$E$8,'Games &amp; Picks'!$AT$8=1),5,IF(AND('Games &amp; Picks'!$AF$8='Games &amp; Picks'!$E$8,'Games &amp; Picks'!$AT$8=0),5,0)))))</f>
        <v>0</v>
      </c>
      <c r="I28" s="1">
        <f>IF('Games &amp; Picks'!E9="x","",IF($A$28="","",IF(AND('Games &amp; Picks'!$AF$9='Games &amp; Picks'!$E$9,'Games &amp; Picks'!$AT$9=1,'Games &amp; Picks'!$AF$9='Games &amp; Picks'!$AU$9),10,IF(AND('Games &amp; Picks'!$AF$9='Games &amp; Picks'!$E$9,'Games &amp; Picks'!$AT$9=1),5,IF(AND('Games &amp; Picks'!$AF$9='Games &amp; Picks'!$E$9,'Games &amp; Picks'!$AT$9=0),5,0)))))</f>
        <v>0</v>
      </c>
      <c r="J28" s="1">
        <f>IF('Games &amp; Picks'!E10="x","",IF($A$28="","",IF(AND('Games &amp; Picks'!$AF$10='Games &amp; Picks'!$E$10,'Games &amp; Picks'!$AT$10=1,'Games &amp; Picks'!$AF$10='Games &amp; Picks'!$AU$10),10,IF(AND('Games &amp; Picks'!$AF$10='Games &amp; Picks'!$E$10,'Games &amp; Picks'!$AT$10=1),5,IF(AND('Games &amp; Picks'!$AF$10='Games &amp; Picks'!$E$10,'Games &amp; Picks'!$AT$10=0),5,0)))))</f>
        <v>0</v>
      </c>
      <c r="K28" s="1">
        <f>IF('Games &amp; Picks'!E11="x","",IF($A$28="","",IF(AND('Games &amp; Picks'!$AF$11='Games &amp; Picks'!$E$11,'Games &amp; Picks'!$AT$11=1,'Games &amp; Picks'!$AF$11='Games &amp; Picks'!$AU$11),10,IF(AND('Games &amp; Picks'!$AF$11='Games &amp; Picks'!$E$11,'Games &amp; Picks'!$AT$11=1),5,IF(AND('Games &amp; Picks'!$AF$11='Games &amp; Picks'!$E$11,'Games &amp; Picks'!$AT$11=0),5,0)))))</f>
        <v>5</v>
      </c>
      <c r="L28" s="1">
        <f>IF('Games &amp; Picks'!E12="x","",IF($A$28="","",IF(AND('Games &amp; Picks'!$AF$12='Games &amp; Picks'!$E$12,'Games &amp; Picks'!$AT$12=1,'Games &amp; Picks'!$AF$12='Games &amp; Picks'!$AU$12),10,IF(AND('Games &amp; Picks'!$AF$12='Games &amp; Picks'!$E$12,'Games &amp; Picks'!$AT$12=1),5,IF(AND('Games &amp; Picks'!$AF$12='Games &amp; Picks'!$E$12,'Games &amp; Picks'!$AT$12=0),5,0)))))</f>
        <v>5</v>
      </c>
      <c r="M28" s="1">
        <f>IF('Games &amp; Picks'!E13="x","",IF($A$28="","",IF(AND('Games &amp; Picks'!$AF$13='Games &amp; Picks'!$E$13,'Games &amp; Picks'!$AT$13=1,'Games &amp; Picks'!$AF$13='Games &amp; Picks'!$AU$13),10,IF(AND('Games &amp; Picks'!$AF$13='Games &amp; Picks'!$E$13,'Games &amp; Picks'!$AT$13=1),5,IF(AND('Games &amp; Picks'!$AF$13='Games &amp; Picks'!$E$13,'Games &amp; Picks'!$AT$13=0),5,0)))))</f>
        <v>0</v>
      </c>
      <c r="N28" s="1">
        <f>IF('Games &amp; Picks'!E14="x","",IF($A$28="","",IF(AND('Games &amp; Picks'!$AF$14='Games &amp; Picks'!$E$14,'Games &amp; Picks'!$AT$14=1,'Games &amp; Picks'!$AF$14='Games &amp; Picks'!$AU$14),10,IF(AND('Games &amp; Picks'!$AF$14='Games &amp; Picks'!$E$14,'Games &amp; Picks'!$AT$14=1),5,IF(AND('Games &amp; Picks'!$AF$14='Games &amp; Picks'!$E$14,'Games &amp; Picks'!$AT$14=0),5,0)))))</f>
        <v>10</v>
      </c>
      <c r="O28" s="1">
        <f>IF('Games &amp; Picks'!E15="x","",IF($A$28="","",IF(AND('Games &amp; Picks'!$AF$15='Games &amp; Picks'!$E$15,'Games &amp; Picks'!$AT$15=1,'Games &amp; Picks'!$AF$15='Games &amp; Picks'!$AU$15),10,IF(AND('Games &amp; Picks'!$AF$15='Games &amp; Picks'!$E$15,'Games &amp; Picks'!$AT$15=1),5,IF(AND('Games &amp; Picks'!$AF$15='Games &amp; Picks'!$E$15,'Games &amp; Picks'!$AT$15=0),5,0)))))</f>
        <v>0</v>
      </c>
      <c r="P28" s="1">
        <f>IF('Games &amp; Picks'!E16="x","",IF($A$28="","",IF(AND('Games &amp; Picks'!$AF$16='Games &amp; Picks'!$E$16,'Games &amp; Picks'!$AT$16=1,'Games &amp; Picks'!$AF$16='Games &amp; Picks'!$AU$16),10,IF(AND('Games &amp; Picks'!$AF$16='Games &amp; Picks'!$E$16,'Games &amp; Picks'!$AT$16=1),5,IF(AND('Games &amp; Picks'!$AF$16='Games &amp; Picks'!$E$16,'Games &amp; Picks'!$AT$16=0),5,0)))))</f>
        <v>0</v>
      </c>
      <c r="Q28" s="1">
        <f>IF('Games &amp; Picks'!E17="x","",IF($A$28="","",IF(AND('Games &amp; Picks'!$AF$17='Games &amp; Picks'!$E$17,'Games &amp; Picks'!$AT$17=1,'Games &amp; Picks'!$AF$17='Games &amp; Picks'!$AU$17),10,IF(AND('Games &amp; Picks'!$AF$17='Games &amp; Picks'!$E$17,'Games &amp; Picks'!$AT$17=1),5,IF(AND('Games &amp; Picks'!$AF$17='Games &amp; Picks'!$E$17,'Games &amp; Picks'!$AT$17=0),5,0)))))</f>
        <v>5</v>
      </c>
      <c r="R28" s="1">
        <f>IF('Games &amp; Picks'!E18="x","",IF($A$28="","",IF(AND('Games &amp; Picks'!$AF$18='Games &amp; Picks'!$E$18,'Games &amp; Picks'!$AT$18=1,'Games &amp; Picks'!$AF$18='Games &amp; Picks'!$AU$18),10,IF(AND('Games &amp; Picks'!$AF$18='Games &amp; Picks'!$E$18,'Games &amp; Picks'!$AT$18=1),5,IF(AND('Games &amp; Picks'!$AF$18='Games &amp; Picks'!$E$18,'Games &amp; Picks'!$AT$18=0),5,0)))))</f>
        <v>5</v>
      </c>
      <c r="S28" s="1">
        <f>IF('Games &amp; Picks'!E19="x","",IF($A$28="","",IF(AND('Games &amp; Picks'!$AF$19='Games &amp; Picks'!$E$19,'Games &amp; Picks'!$AT$19=1,'Games &amp; Picks'!$AF$19='Games &amp; Picks'!$AU$19),10,IF(AND('Games &amp; Picks'!$AF$19='Games &amp; Picks'!$E$19,'Games &amp; Picks'!$AT$19=1),5,IF(AND('Games &amp; Picks'!$AF$19='Games &amp; Picks'!$E$19,'Games &amp; Picks'!$AT$19=0),5,0)))))</f>
        <v>0</v>
      </c>
      <c r="T28" s="27">
        <f>IF('Games &amp; Picks'!E20="x","",IF($A$28="","",IF(AND('Games &amp; Picks'!$AF$20='Games &amp; Picks'!$E$20,'Games &amp; Picks'!$AT$20=1,'Games &amp; Picks'!$AF$20='Games &amp; Picks'!$AU$20),10,IF(AND('Games &amp; Picks'!$AF$20='Games &amp; Picks'!$E$20,'Games &amp; Picks'!$AT$20=1),5,IF(AND('Games &amp; Picks'!$AF$20='Games &amp; Picks'!$E$20,'Games &amp; Picks'!$AT$20=0),5,0)))))</f>
        <v>5</v>
      </c>
      <c r="U28" s="1">
        <f>IF('Games &amp; Picks'!E21="x","",IF($A$28="","",IF(AND('Games &amp; Picks'!$AF$21='Games &amp; Picks'!$E$21,'Games &amp; Picks'!$AT$21=1,'Games &amp; Picks'!$AF$21='Games &amp; Picks'!$AU$21),10,IF(AND('Games &amp; Picks'!$AF$21='Games &amp; Picks'!$E$21,'Games &amp; Picks'!$AT$21=1),5,IF(AND('Games &amp; Picks'!$AF$21='Games &amp; Picks'!$E$21,'Games &amp; Picks'!$AT$21=0),5,0)))))</f>
        <v>5</v>
      </c>
      <c r="V28" s="1">
        <f>IF('Games &amp; Picks'!E22="x","",IF($A$28="","",IF(AND('Games &amp; Picks'!$AF$22='Games &amp; Picks'!$E$22,'Games &amp; Picks'!$AT$22=1,'Games &amp; Picks'!$AF$22='Games &amp; Picks'!$AU$22),10,IF(AND('Games &amp; Picks'!$AF$22='Games &amp; Picks'!$E$22,'Games &amp; Picks'!$AT$22=1),5,IF(AND('Games &amp; Picks'!$AF$22='Games &amp; Picks'!$E$22,'Games &amp; Picks'!$AT$22=0),5,0)))))</f>
        <v>5</v>
      </c>
      <c r="W28" s="1">
        <f>IF('Games &amp; Picks'!E23="x","",IF($A$28="","",IF(AND('Games &amp; Picks'!$AF$23='Games &amp; Picks'!$E$23,'Games &amp; Picks'!$AT$23=1,'Games &amp; Picks'!$AF$23='Games &amp; Picks'!$AU$23),10,IF(AND('Games &amp; Picks'!$AF$23='Games &amp; Picks'!$E$23,'Games &amp; Picks'!$AT$23=1),5,IF(AND('Games &amp; Picks'!$AF$23='Games &amp; Picks'!$E$23,'Games &amp; Picks'!$AT$23=0),5,0)))))</f>
        <v>0</v>
      </c>
      <c r="X28" s="3">
        <f>IF('Games &amp; Picks'!E24="x","",IF($A$28="","",IF(AND('Games &amp; Picks'!$AF$24='Games &amp; Picks'!$E$24,'Games &amp; Picks'!$AT$24=1,'Games &amp; Picks'!$AF$24='Games &amp; Picks'!$AU$24),10,IF(AND('Games &amp; Picks'!$AF$24='Games &amp; Picks'!$E$24,'Games &amp; Picks'!$AT$24=1),5,IF(AND('Games &amp; Picks'!$AF$24='Games &amp; Picks'!$E$24,'Games &amp; Picks'!$AT$24=0),5,0)))))</f>
        <v>0</v>
      </c>
      <c r="Y28" s="1">
        <f>IF('Games &amp; Picks'!E25="x","",IF($A$28="","",IF(AND('Games &amp; Picks'!$AF$25='Games &amp; Picks'!$E$25,'Games &amp; Picks'!$AT$25=1,'Games &amp; Picks'!$AF$25='Games &amp; Picks'!$AU$25),10,IF(AND('Games &amp; Picks'!$AF$25='Games &amp; Picks'!$E$25,'Games &amp; Picks'!$AT$25=1),5,IF(AND('Games &amp; Picks'!$AF$25='Games &amp; Picks'!$E$25,'Games &amp; Picks'!$AT$25=0),5,0)))))</f>
        <v>0</v>
      </c>
      <c r="Z28" s="1">
        <f>IF('Games &amp; Picks'!E26="x","",IF($A$28="","",IF(AND('Games &amp; Picks'!$AF$26='Games &amp; Picks'!$E$26,'Games &amp; Picks'!$AT$26=1,'Games &amp; Picks'!$AF$26='Games &amp; Picks'!$AU$26),10,IF(AND('Games &amp; Picks'!$AF$26='Games &amp; Picks'!$E$26,'Games &amp; Picks'!$AT$26=1),5,IF(AND('Games &amp; Picks'!$AF$26='Games &amp; Picks'!$E$26,'Games &amp; Picks'!$AT$26=0),5,0)))))</f>
        <v>0</v>
      </c>
      <c r="AA28" s="1">
        <f>IF('Games &amp; Picks'!E27="x","",IF($A$28="","",IF(AND('Games &amp; Picks'!$AF$27='Games &amp; Picks'!$E$27,'Games &amp; Picks'!$AT$27=1,'Games &amp; Picks'!$AF$27='Games &amp; Picks'!$AU$27),20,IF(AND('Games &amp; Picks'!$AF$27='Games &amp; Picks'!$E$27,'Games &amp; Picks'!$AT$27=1),10,IF(AND('Games &amp; Picks'!$AF$27='Games &amp; Picks'!$E$27,'Games &amp; Picks'!$AT$27=0),10,0)))))</f>
        <v>0</v>
      </c>
      <c r="AB28">
        <f>IF('Games &amp; Picks'!E28="x","",IF($A$28="","",IF(AND('Games &amp; Picks'!$AF$28='Games &amp; Picks'!$E$28,'Games &amp; Picks'!$AT$28=1,'Games &amp; Picks'!$AF$28='Games &amp; Picks'!$AU$28),20,IF(AND('Games &amp; Picks'!$AF$28='Games &amp; Picks'!$E$28,'Games &amp; Picks'!$AT$28=1),10,IF(AND('Games &amp; Picks'!$AF$28='Games &amp; Picks'!$E$28,'Games &amp; Picks'!$AT$28=0),10,0)))))</f>
        <v>0</v>
      </c>
      <c r="AC28" s="1">
        <f>IF('Games &amp; Picks'!E29="x","",IF($A$28="","",IF(AND('Games &amp; Picks'!$AF$29='Games &amp; Picks'!$E$29,'Games &amp; Picks'!$AT$29=1,'Games &amp; Picks'!$AF$29='Games &amp; Picks'!$AU$29),20,IF(AND('Games &amp; Picks'!$AF$29='Games &amp; Picks'!$E$29,'Games &amp; Picks'!$AT$29=1),10,IF(AND('Games &amp; Picks'!$AF$29='Games &amp; Picks'!$E$29,'Games &amp; Picks'!$AT$29=0),10,0)))))</f>
        <v>10</v>
      </c>
      <c r="AD28" s="1">
        <f>IF('Games &amp; Picks'!E30="x","",IF($A$28="","",IF(AND('Games &amp; Picks'!$AF$30='Games &amp; Picks'!$E$30,'Games &amp; Picks'!$AT$30=1,'Games &amp; Picks'!$AF$30='Games &amp; Picks'!$AU$30),20,IF(AND('Games &amp; Picks'!$AF$30='Games &amp; Picks'!$E$30,'Games &amp; Picks'!$AT$30=1),10,IF(AND('Games &amp; Picks'!$AF$30='Games &amp; Picks'!$E$30,'Games &amp; Picks'!$AT$30=0),10,0)))))</f>
        <v>0</v>
      </c>
      <c r="AE28" s="1">
        <f>IF('Games &amp; Picks'!E31="x","",IF($A$28="","",IF(AND('Games &amp; Picks'!$AF$31='Games &amp; Picks'!$E$31,'Games &amp; Picks'!$AT$31=1,'Games &amp; Picks'!$AF$31='Games &amp; Picks'!$AU$31),10,IF(AND('Games &amp; Picks'!$AF$31='Games &amp; Picks'!$E$31,'Games &amp; Picks'!$AT$31=1),5,IF(AND('Games &amp; Picks'!$AF$31='Games &amp; Picks'!$E$31,'Games &amp; Picks'!$AT$31=0),5,0)))))</f>
        <v>0</v>
      </c>
      <c r="AF28" s="1">
        <f>IF('Games &amp; Picks'!E32="x","",IF($A$28="","",IF(AND('Games &amp; Picks'!$AF$32='Games &amp; Picks'!$E$32,'Games &amp; Picks'!$AT$32=1,'Games &amp; Picks'!$AF$32='Games &amp; Picks'!$AU$32),10,IF(AND('Games &amp; Picks'!$AF$32='Games &amp; Picks'!$E$32,'Games &amp; Picks'!$AT$32=1),5,IF(AND('Games &amp; Picks'!$AF$32='Games &amp; Picks'!$E$32,'Games &amp; Picks'!$AT$32=0),5,0)))))</f>
        <v>0</v>
      </c>
      <c r="AG28" s="22">
        <f>IF('Games &amp; Picks'!E33="x","",IF($A$28="","",IF(AND('Games &amp; Picks'!$AF$33='Games &amp; Picks'!$E$33,'Games &amp; Picks'!$AT$33=1,'Games &amp; Picks'!$AF$33='Games &amp; Picks'!$AU$33),40,IF(AND('Games &amp; Picks'!$AF$33='Games &amp; Picks'!$E$33,'Games &amp; Picks'!$AT$33=1),20,IF(AND('Games &amp; Picks'!$AF$33='Games &amp; Picks'!$E$33,'Games &amp; Picks'!$AT$33=0),20,0)))))</f>
        <v>0</v>
      </c>
      <c r="AH28" s="25"/>
      <c r="AI28" s="4">
        <f>IF('Games &amp; Picks'!E33="x","",IF($A$28="","",IF('BCS Bonus'!AB$4=2,10,0)))</f>
        <v>0</v>
      </c>
      <c r="AJ28" s="4">
        <f>IF($A$28="","",SUM(B28:AI28))</f>
        <v>75</v>
      </c>
      <c r="AK28" s="80"/>
      <c r="AL28" s="27"/>
    </row>
    <row r="29" spans="1:38">
      <c r="A29" s="41" t="str">
        <f>IF('Games &amp; Picks'!AG$1="","",'Games &amp; Picks'!AG$1)</f>
        <v>Andy Brennan</v>
      </c>
      <c r="B29" s="1">
        <f>IF('Games &amp; Picks'!E2="x","",IF($A$29="","",IF(AND('Games &amp; Picks'!$AG$2='Games &amp; Picks'!$E$2,'Games &amp; Picks'!$AT$2=1,'Games &amp; Picks'!$AG$2='Games &amp; Picks'!$AU$2),10,IF(AND('Games &amp; Picks'!$AG$2='Games &amp; Picks'!$E$2,'Games &amp; Picks'!$AT$2=1),5,IF(AND('Games &amp; Picks'!$AG$2='Games &amp; Picks'!$E$2,'Games &amp; Picks'!$AT$2=0),5,0)))))</f>
        <v>0</v>
      </c>
      <c r="C29" s="27">
        <f>IF('Games &amp; Picks'!E3="x","",IF($A$29="","",IF(AND('Games &amp; Picks'!$AG$3='Games &amp; Picks'!$E$3,'Games &amp; Picks'!$AT$3=1,'Games &amp; Picks'!$AG$3='Games &amp; Picks'!$AU$3),10,IF(AND('Games &amp; Picks'!$AG$3='Games &amp; Picks'!$E$3,'Games &amp; Picks'!$AT$3=1),5,IF(AND('Games &amp; Picks'!$AG$3='Games &amp; Picks'!$E$3,'Games &amp; Picks'!$AT$3=0),5,0)))))</f>
        <v>0</v>
      </c>
      <c r="D29" s="27">
        <f>IF('Games &amp; Picks'!E4="x","",IF($A$29="","",IF(AND('Games &amp; Picks'!$AG$4='Games &amp; Picks'!$E$4,'Games &amp; Picks'!$AT$4=1,'Games &amp; Picks'!$AG$4='Games &amp; Picks'!$AU$4),10,IF(AND('Games &amp; Picks'!$AG$4='Games &amp; Picks'!$E$4,'Games &amp; Picks'!$AT$4=1),5,IF(AND('Games &amp; Picks'!$AG$4='Games &amp; Picks'!$E$4,'Games &amp; Picks'!$AT$4=0),5,0)))))</f>
        <v>5</v>
      </c>
      <c r="E29" s="27">
        <f>IF('Games &amp; Picks'!E5="x","",IF($A$29="","",IF(AND('Games &amp; Picks'!$AG$5='Games &amp; Picks'!$E$5,'Games &amp; Picks'!$AT$5=1,'Games &amp; Picks'!$AG$5='Games &amp; Picks'!$AU$5),10,IF(AND('Games &amp; Picks'!$AG$5='Games &amp; Picks'!$E$5,'Games &amp; Picks'!$AT$5=1),5,IF(AND('Games &amp; Picks'!$AG$5='Games &amp; Picks'!$E$5,'Games &amp; Picks'!$AT$5=0),5,0)))))</f>
        <v>5</v>
      </c>
      <c r="F29" s="1">
        <f>IF('Games &amp; Picks'!E6="x","",IF($A$29="","",IF(AND('Games &amp; Picks'!$AG$6='Games &amp; Picks'!$E$6,'Games &amp; Picks'!$AT$6=1,'Games &amp; Picks'!$AG$6='Games &amp; Picks'!$AU$6),10,IF(AND('Games &amp; Picks'!$AG$6='Games &amp; Picks'!$E$6,'Games &amp; Picks'!$AT$6=1),5,IF(AND('Games &amp; Picks'!$AG$6='Games &amp; Picks'!$E$6,'Games &amp; Picks'!$AT$6=0),5,0)))))</f>
        <v>0</v>
      </c>
      <c r="G29" s="1">
        <f>IF('Games &amp; Picks'!E7="x","",IF($A$29="","",IF(AND('Games &amp; Picks'!$AG$7='Games &amp; Picks'!$E$7,'Games &amp; Picks'!$AT$7=1,'Games &amp; Picks'!$AG$7='Games &amp; Picks'!$AU$7),10,IF(AND('Games &amp; Picks'!$AG$7='Games &amp; Picks'!$E$7,'Games &amp; Picks'!$AT$7=1),5,IF(AND('Games &amp; Picks'!$AG$7='Games &amp; Picks'!$E$7,'Games &amp; Picks'!$AT$7=0),5,0)))))</f>
        <v>5</v>
      </c>
      <c r="H29" s="1">
        <f>IF('Games &amp; Picks'!E8="x","",IF($A$29="","",IF(AND('Games &amp; Picks'!$AG$8='Games &amp; Picks'!$E$8,'Games &amp; Picks'!$AT$8=1,'Games &amp; Picks'!$AG$8='Games &amp; Picks'!$AU$8),10,IF(AND('Games &amp; Picks'!$AG$8='Games &amp; Picks'!$E$8,'Games &amp; Picks'!$AT$8=1),5,IF(AND('Games &amp; Picks'!$AG$8='Games &amp; Picks'!$E$8,'Games &amp; Picks'!$AT$8=0),5,0)))))</f>
        <v>5</v>
      </c>
      <c r="I29" s="1">
        <f>IF('Games &amp; Picks'!E9="x","",IF($A$29="","",IF(AND('Games &amp; Picks'!$AG$9='Games &amp; Picks'!$E$9,'Games &amp; Picks'!$AT$9=1,'Games &amp; Picks'!$AG$9='Games &amp; Picks'!$AU$9),10,IF(AND('Games &amp; Picks'!$AG$9='Games &amp; Picks'!$E$9,'Games &amp; Picks'!$AT$9=1),5,IF(AND('Games &amp; Picks'!$AG$9='Games &amp; Picks'!$E$9,'Games &amp; Picks'!$AT$9=0),5,0)))))</f>
        <v>5</v>
      </c>
      <c r="J29" s="1">
        <f>IF('Games &amp; Picks'!E10="x","",IF($A$29="","",IF(AND('Games &amp; Picks'!$AG$10='Games &amp; Picks'!$E$10,'Games &amp; Picks'!$AT$10=1,'Games &amp; Picks'!$AG$10='Games &amp; Picks'!$AU$10),10,IF(AND('Games &amp; Picks'!$AG$10='Games &amp; Picks'!$E$10,'Games &amp; Picks'!$AT$10=1),5,IF(AND('Games &amp; Picks'!$AG$10='Games &amp; Picks'!$E$10,'Games &amp; Picks'!$AT$10=0),5,0)))))</f>
        <v>0</v>
      </c>
      <c r="K29" s="1">
        <f>IF('Games &amp; Picks'!E11="x","",IF($A$29="","",IF(AND('Games &amp; Picks'!$AG$11='Games &amp; Picks'!$E$11,'Games &amp; Picks'!$AT$11=1,'Games &amp; Picks'!$AG$11='Games &amp; Picks'!$AU$11),10,IF(AND('Games &amp; Picks'!$AG$11='Games &amp; Picks'!$E$11,'Games &amp; Picks'!$AT$11=1),5,IF(AND('Games &amp; Picks'!$AG$11='Games &amp; Picks'!$E$11,'Games &amp; Picks'!$AT$11=0),5,0)))))</f>
        <v>5</v>
      </c>
      <c r="L29" s="1">
        <f>IF('Games &amp; Picks'!E12="x","",IF($A$29="","",IF(AND('Games &amp; Picks'!$AG$12='Games &amp; Picks'!$E$12,'Games &amp; Picks'!$AT$12=1,'Games &amp; Picks'!$AG$12='Games &amp; Picks'!$AU$12),10,IF(AND('Games &amp; Picks'!$AG$12='Games &amp; Picks'!$E$12,'Games &amp; Picks'!$AT$12=1),5,IF(AND('Games &amp; Picks'!$AG$12='Games &amp; Picks'!$E$12,'Games &amp; Picks'!$AT$12=0),5,0)))))</f>
        <v>5</v>
      </c>
      <c r="M29" s="1">
        <f>IF('Games &amp; Picks'!E13="x","",IF($A$29="","",IF(AND('Games &amp; Picks'!$AG$13='Games &amp; Picks'!$E$13,'Games &amp; Picks'!$AT$13=1,'Games &amp; Picks'!$AG$13='Games &amp; Picks'!$AU$13),10,IF(AND('Games &amp; Picks'!$AG$13='Games &amp; Picks'!$E$13,'Games &amp; Picks'!$AT$13=1),5,IF(AND('Games &amp; Picks'!$AG$13='Games &amp; Picks'!$E$13,'Games &amp; Picks'!$AT$13=0),5,0)))))</f>
        <v>5</v>
      </c>
      <c r="N29" s="1">
        <f>IF('Games &amp; Picks'!E14="x","",IF($A$29="","",IF(AND('Games &amp; Picks'!$AG$14='Games &amp; Picks'!$E$14,'Games &amp; Picks'!$AT$14=1,'Games &amp; Picks'!$AG$14='Games &amp; Picks'!$AU$14),10,IF(AND('Games &amp; Picks'!$AG$14='Games &amp; Picks'!$E$14,'Games &amp; Picks'!$AT$14=1),5,IF(AND('Games &amp; Picks'!$AG$14='Games &amp; Picks'!$E$14,'Games &amp; Picks'!$AT$14=0),5,0)))))</f>
        <v>0</v>
      </c>
      <c r="O29" s="1">
        <f>IF('Games &amp; Picks'!E15="x","",IF($A$29="","",IF(AND('Games &amp; Picks'!$AG$15='Games &amp; Picks'!$E$15,'Games &amp; Picks'!$AT$15=1,'Games &amp; Picks'!$AG$15='Games &amp; Picks'!$AU$15),10,IF(AND('Games &amp; Picks'!$AG$15='Games &amp; Picks'!$E$15,'Games &amp; Picks'!$AT$15=1),5,IF(AND('Games &amp; Picks'!$AG$15='Games &amp; Picks'!$E$15,'Games &amp; Picks'!$AT$15=0),5,0)))))</f>
        <v>5</v>
      </c>
      <c r="P29" s="1">
        <f>IF('Games &amp; Picks'!E16="x","",IF($A$29="","",IF(AND('Games &amp; Picks'!$AG$16='Games &amp; Picks'!$E$16,'Games &amp; Picks'!$AT$16=1,'Games &amp; Picks'!$AG$16='Games &amp; Picks'!$AU$16),10,IF(AND('Games &amp; Picks'!$AG$16='Games &amp; Picks'!$E$16,'Games &amp; Picks'!$AT$16=1),5,IF(AND('Games &amp; Picks'!$AG$16='Games &amp; Picks'!$E$16,'Games &amp; Picks'!$AT$16=0),5,0)))))</f>
        <v>5</v>
      </c>
      <c r="Q29" s="1">
        <f>IF('Games &amp; Picks'!E17="x","",IF($A$29="","",IF(AND('Games &amp; Picks'!$AG$17='Games &amp; Picks'!$E$17,'Games &amp; Picks'!$AT$17=1,'Games &amp; Picks'!$AG$17='Games &amp; Picks'!$AU$17),10,IF(AND('Games &amp; Picks'!$AG$17='Games &amp; Picks'!$E$17,'Games &amp; Picks'!$AT$17=1),5,IF(AND('Games &amp; Picks'!$AG$17='Games &amp; Picks'!$E$17,'Games &amp; Picks'!$AT$17=0),5,0)))))</f>
        <v>5</v>
      </c>
      <c r="R29" s="1">
        <f>IF('Games &amp; Picks'!E18="x","",IF($A$29="","",IF(AND('Games &amp; Picks'!$AG$18='Games &amp; Picks'!$E$18,'Games &amp; Picks'!$AT$18=1,'Games &amp; Picks'!$AG$18='Games &amp; Picks'!$AU$18),10,IF(AND('Games &amp; Picks'!$AG$18='Games &amp; Picks'!$E$18,'Games &amp; Picks'!$AT$18=1),5,IF(AND('Games &amp; Picks'!$AG$18='Games &amp; Picks'!$E$18,'Games &amp; Picks'!$AT$18=0),5,0)))))</f>
        <v>5</v>
      </c>
      <c r="S29" s="1">
        <f>IF('Games &amp; Picks'!E19="x","",IF($A$29="","",IF(AND('Games &amp; Picks'!$AG$19='Games &amp; Picks'!$E$19,'Games &amp; Picks'!$AT$19=1,'Games &amp; Picks'!$AG$19='Games &amp; Picks'!$AU$19),10,IF(AND('Games &amp; Picks'!$AG$19='Games &amp; Picks'!$E$19,'Games &amp; Picks'!$AT$19=1),5,IF(AND('Games &amp; Picks'!$AG$19='Games &amp; Picks'!$E$19,'Games &amp; Picks'!$AT$19=0),5,0)))))</f>
        <v>5</v>
      </c>
      <c r="T29" s="27">
        <f>IF('Games &amp; Picks'!E20="x","",IF($A$29="","",IF(AND('Games &amp; Picks'!$AG$20='Games &amp; Picks'!$E$20,'Games &amp; Picks'!$AT$20=1,'Games &amp; Picks'!$AG$20='Games &amp; Picks'!$AU$20),10,IF(AND('Games &amp; Picks'!$AG$20='Games &amp; Picks'!$E$20,'Games &amp; Picks'!$AT$20=1),5,IF(AND('Games &amp; Picks'!$AG$20='Games &amp; Picks'!$E$20,'Games &amp; Picks'!$AT$20=0),5,0)))))</f>
        <v>5</v>
      </c>
      <c r="U29" s="1">
        <f>IF('Games &amp; Picks'!E21="x","",IF($A$29="","",IF(AND('Games &amp; Picks'!$AG$21='Games &amp; Picks'!$E$21,'Games &amp; Picks'!$AT$21=1,'Games &amp; Picks'!$AG$21='Games &amp; Picks'!$AU$21),10,IF(AND('Games &amp; Picks'!$AG$21='Games &amp; Picks'!$E$21,'Games &amp; Picks'!$AT$21=1),5,IF(AND('Games &amp; Picks'!$AG$21='Games &amp; Picks'!$E$21,'Games &amp; Picks'!$AT$21=0),5,0)))))</f>
        <v>5</v>
      </c>
      <c r="V29" s="1">
        <f>IF('Games &amp; Picks'!E22="x","",IF($A$29="","",IF(AND('Games &amp; Picks'!$AG$22='Games &amp; Picks'!$E$22,'Games &amp; Picks'!$AT$22=1,'Games &amp; Picks'!$AG$22='Games &amp; Picks'!$AU$22),10,IF(AND('Games &amp; Picks'!$AG$22='Games &amp; Picks'!$E$22,'Games &amp; Picks'!$AT$22=1),5,IF(AND('Games &amp; Picks'!$AG$22='Games &amp; Picks'!$E$22,'Games &amp; Picks'!$AT$22=0),5,0)))))</f>
        <v>5</v>
      </c>
      <c r="W29" s="1">
        <f>IF('Games &amp; Picks'!E23="x","",IF($A$29="","",IF(AND('Games &amp; Picks'!$AG$23='Games &amp; Picks'!$E$23,'Games &amp; Picks'!$AT$23=1,'Games &amp; Picks'!$AG$23='Games &amp; Picks'!$AU$23),10,IF(AND('Games &amp; Picks'!$AG$23='Games &amp; Picks'!$E$23,'Games &amp; Picks'!$AT$23=1),5,IF(AND('Games &amp; Picks'!$AG$23='Games &amp; Picks'!$E$23,'Games &amp; Picks'!$AT$23=0),5,0)))))</f>
        <v>0</v>
      </c>
      <c r="X29" s="3">
        <f>IF('Games &amp; Picks'!E24="x","",IF($A$29="","",IF(AND('Games &amp; Picks'!$AG$24='Games &amp; Picks'!$E$24,'Games &amp; Picks'!$AT$24=1,'Games &amp; Picks'!$AG$24='Games &amp; Picks'!$AU$24),10,IF(AND('Games &amp; Picks'!$AG$24='Games &amp; Picks'!$E$24,'Games &amp; Picks'!$AT$24=1),5,IF(AND('Games &amp; Picks'!$AG$24='Games &amp; Picks'!$E$24,'Games &amp; Picks'!$AT$24=0),5,0)))))</f>
        <v>5</v>
      </c>
      <c r="Y29" s="1">
        <f>IF('Games &amp; Picks'!E25="x","",IF($A$29="","",IF(AND('Games &amp; Picks'!$AG$25='Games &amp; Picks'!$E$25,'Games &amp; Picks'!$AT$25=1,'Games &amp; Picks'!$AG$25='Games &amp; Picks'!$AU$25),10,IF(AND('Games &amp; Picks'!$AG$25='Games &amp; Picks'!$E$25,'Games &amp; Picks'!$AT$25=1),5,IF(AND('Games &amp; Picks'!$AG$25='Games &amp; Picks'!$E$25,'Games &amp; Picks'!$AT$25=0),5,0)))))</f>
        <v>0</v>
      </c>
      <c r="Z29" s="1">
        <f>IF('Games &amp; Picks'!E26="x","",IF($A$29="","",IF(AND('Games &amp; Picks'!$AG$26='Games &amp; Picks'!$E$26,'Games &amp; Picks'!$AT$26=1,'Games &amp; Picks'!$AG$26='Games &amp; Picks'!$AU$26),10,IF(AND('Games &amp; Picks'!$AG$26='Games &amp; Picks'!$E$26,'Games &amp; Picks'!$AT$26=1),5,IF(AND('Games &amp; Picks'!$AG$26='Games &amp; Picks'!$E$26,'Games &amp; Picks'!$AT$26=0),5,0)))))</f>
        <v>5</v>
      </c>
      <c r="AA29" s="1">
        <f>IF('Games &amp; Picks'!E27="x","",IF($A$29="","",IF(AND('Games &amp; Picks'!$AG$27='Games &amp; Picks'!$E$27,'Games &amp; Picks'!$AT$27=1,'Games &amp; Picks'!$AG$27='Games &amp; Picks'!$AU$27),20,IF(AND('Games &amp; Picks'!$AG$27='Games &amp; Picks'!$E$27,'Games &amp; Picks'!$AT$27=1),10,IF(AND('Games &amp; Picks'!$AG$27='Games &amp; Picks'!$E$27,'Games &amp; Picks'!$AT$27=0),10,0)))))</f>
        <v>0</v>
      </c>
      <c r="AB29">
        <f>IF('Games &amp; Picks'!E28="x","",IF($A$29="","",IF(AND('Games &amp; Picks'!$AG$28='Games &amp; Picks'!$E$28,'Games &amp; Picks'!$AT$28=1,'Games &amp; Picks'!$AG$28='Games &amp; Picks'!$AU$28),20,IF(AND('Games &amp; Picks'!$AG$28='Games &amp; Picks'!$E$28,'Games &amp; Picks'!$AT$28=1),10,IF(AND('Games &amp; Picks'!$AG$28='Games &amp; Picks'!$E$28,'Games &amp; Picks'!$AT$28=0),10,0)))))</f>
        <v>0</v>
      </c>
      <c r="AC29" s="1">
        <f>IF('Games &amp; Picks'!E29="x","",IF($A$29="","",IF(AND('Games &amp; Picks'!$AG$29='Games &amp; Picks'!$E$29,'Games &amp; Picks'!$AT$29=1,'Games &amp; Picks'!$AG$29='Games &amp; Picks'!$AU$29),20,IF(AND('Games &amp; Picks'!$AG$29='Games &amp; Picks'!$E$29,'Games &amp; Picks'!$AT$29=1),10,IF(AND('Games &amp; Picks'!$AG$29='Games &amp; Picks'!$E$29,'Games &amp; Picks'!$AT$29=0),10,0)))))</f>
        <v>10</v>
      </c>
      <c r="AD29" s="1">
        <f>IF('Games &amp; Picks'!E30="x","",IF($A$29="","",IF(AND('Games &amp; Picks'!$AG$30='Games &amp; Picks'!$E$30,'Games &amp; Picks'!$AT$30=1,'Games &amp; Picks'!$AG$30='Games &amp; Picks'!$AU$30),20,IF(AND('Games &amp; Picks'!$AG$30='Games &amp; Picks'!$E$30,'Games &amp; Picks'!$AT$30=1),10,IF(AND('Games &amp; Picks'!$AG$30='Games &amp; Picks'!$E$30,'Games &amp; Picks'!$AT$30=0),10,0)))))</f>
        <v>10</v>
      </c>
      <c r="AE29" s="1">
        <f>IF('Games &amp; Picks'!E31="x","",IF($A$29="","",IF(AND('Games &amp; Picks'!$AG$31='Games &amp; Picks'!$E$31,'Games &amp; Picks'!$AT$31=1,'Games &amp; Picks'!$AG$31='Games &amp; Picks'!$AU$31),10,IF(AND('Games &amp; Picks'!$AG$31='Games &amp; Picks'!$E$31,'Games &amp; Picks'!$AT$31=1),5,IF(AND('Games &amp; Picks'!$AG$31='Games &amp; Picks'!$E$31,'Games &amp; Picks'!$AT$31=0),5,0)))))</f>
        <v>5</v>
      </c>
      <c r="AF29" s="1">
        <f>IF('Games &amp; Picks'!E32="x","",IF($A$29="","",IF(AND('Games &amp; Picks'!$AG$32='Games &amp; Picks'!$E$32,'Games &amp; Picks'!$AT$32=1,'Games &amp; Picks'!$AG$32='Games &amp; Picks'!$AU$32),10,IF(AND('Games &amp; Picks'!$AG$32='Games &amp; Picks'!$E$32,'Games &amp; Picks'!$AT$32=1),5,IF(AND('Games &amp; Picks'!$AG$32='Games &amp; Picks'!$E$32,'Games &amp; Picks'!$AT$32=0),5,0)))))</f>
        <v>0</v>
      </c>
      <c r="AG29" s="22">
        <f>IF('Games &amp; Picks'!E33="x","",IF($A$29="","",IF(AND('Games &amp; Picks'!$AG$33='Games &amp; Picks'!$E$33,'Games &amp; Picks'!$AT$33=1,'Games &amp; Picks'!$AG$33='Games &amp; Picks'!$AU$33),40,IF(AND('Games &amp; Picks'!$AG$33='Games &amp; Picks'!$E$33,'Games &amp; Picks'!$AT$33=1),20,IF(AND('Games &amp; Picks'!$AG$33='Games &amp; Picks'!$E$33,'Games &amp; Picks'!$AT$33=0),20,0)))))</f>
        <v>0</v>
      </c>
      <c r="AH29" s="25">
        <v>10</v>
      </c>
      <c r="AI29" s="4">
        <f>IF('Games &amp; Picks'!E33="x","",IF($A$29="","",IF('BCS Bonus'!AC$4=2,10,0)))</f>
        <v>0</v>
      </c>
      <c r="AJ29" s="4">
        <f>IF($A$29="","",SUM(B29:AI29))</f>
        <v>125</v>
      </c>
      <c r="AK29" s="80"/>
      <c r="AL29" s="27"/>
    </row>
    <row r="30" spans="1:38">
      <c r="A30" s="41" t="str">
        <f>IF('Games &amp; Picks'!AH$1="","",'Games &amp; Picks'!AH$1)</f>
        <v>Scott Scheumann</v>
      </c>
      <c r="B30" s="1">
        <f>IF('Games &amp; Picks'!E2="x","",IF($A$30="","",IF(AND('Games &amp; Picks'!$AH$2='Games &amp; Picks'!$E$2,'Games &amp; Picks'!$AT$2=1,'Games &amp; Picks'!$AH$2='Games &amp; Picks'!$AU$2),10,IF(AND('Games &amp; Picks'!$AH$2='Games &amp; Picks'!$E$2,'Games &amp; Picks'!$AT$2=1),5,IF(AND('Games &amp; Picks'!$AH$2='Games &amp; Picks'!$E$2,'Games &amp; Picks'!$AT$2=0),5,0)))))</f>
        <v>0</v>
      </c>
      <c r="C30" s="27">
        <f>IF('Games &amp; Picks'!E3="x","",IF($A$30="","",IF(AND('Games &amp; Picks'!$AH$3='Games &amp; Picks'!$E$3,'Games &amp; Picks'!$AT$3=1,'Games &amp; Picks'!$AH$3='Games &amp; Picks'!$AU$3),10,IF(AND('Games &amp; Picks'!$AH$3='Games &amp; Picks'!$E$3,'Games &amp; Picks'!$AT$3=1),5,IF(AND('Games &amp; Picks'!$AH$3='Games &amp; Picks'!$E$3,'Games &amp; Picks'!$AT$3=0),5,0)))))</f>
        <v>0</v>
      </c>
      <c r="D30" s="27">
        <f>IF('Games &amp; Picks'!E4="x","",IF($A$30="","",IF(AND('Games &amp; Picks'!$AH$4='Games &amp; Picks'!$E$4,'Games &amp; Picks'!$AT$4=1,'Games &amp; Picks'!$AH$4='Games &amp; Picks'!$AU$4),10,IF(AND('Games &amp; Picks'!$AH$4='Games &amp; Picks'!$E$4,'Games &amp; Picks'!$AT$4=1),5,IF(AND('Games &amp; Picks'!$AH$4='Games &amp; Picks'!$E$4,'Games &amp; Picks'!$AT$4=0),5,0)))))</f>
        <v>5</v>
      </c>
      <c r="E30" s="27">
        <f>IF('Games &amp; Picks'!E5="x","",IF($A$30="","",IF(AND('Games &amp; Picks'!$AH$5='Games &amp; Picks'!$E$5,'Games &amp; Picks'!$AT$5=1,'Games &amp; Picks'!$AH$5='Games &amp; Picks'!$AU$5),10,IF(AND('Games &amp; Picks'!$AH$5='Games &amp; Picks'!$E$5,'Games &amp; Picks'!$AT$5=1),5,IF(AND('Games &amp; Picks'!$AH$5='Games &amp; Picks'!$E$5,'Games &amp; Picks'!$AT$5=0),5,0)))))</f>
        <v>0</v>
      </c>
      <c r="F30" s="1">
        <f>IF('Games &amp; Picks'!E6="x","",IF($A$30="","",IF(AND('Games &amp; Picks'!$AH$6='Games &amp; Picks'!$E$6,'Games &amp; Picks'!$AT$6=1,'Games &amp; Picks'!$AH$6='Games &amp; Picks'!$AU$6),10,IF(AND('Games &amp; Picks'!$AH$6='Games &amp; Picks'!$E$6,'Games &amp; Picks'!$AT$6=1),5,IF(AND('Games &amp; Picks'!$AH$6='Games &amp; Picks'!$E$6,'Games &amp; Picks'!$AT$6=0),5,0)))))</f>
        <v>5</v>
      </c>
      <c r="G30" s="1">
        <f>IF('Games &amp; Picks'!E7="x","",IF($A$30="","",IF(AND('Games &amp; Picks'!$AH$7='Games &amp; Picks'!$E$7,'Games &amp; Picks'!$AT$7=1,'Games &amp; Picks'!$AH$7='Games &amp; Picks'!$AU$7),10,IF(AND('Games &amp; Picks'!$AH$7='Games &amp; Picks'!$E$7,'Games &amp; Picks'!$AT$7=1),5,IF(AND('Games &amp; Picks'!$AH$7='Games &amp; Picks'!$E$7,'Games &amp; Picks'!$AT$7=0),5,0)))))</f>
        <v>0</v>
      </c>
      <c r="H30" s="1">
        <f>IF('Games &amp; Picks'!E8="x","",IF($A$30="","",IF(AND('Games &amp; Picks'!$AH$8='Games &amp; Picks'!$E$8,'Games &amp; Picks'!$AT$8=1,'Games &amp; Picks'!$AH$8='Games &amp; Picks'!$AU$8),10,IF(AND('Games &amp; Picks'!$AH$8='Games &amp; Picks'!$E$8,'Games &amp; Picks'!$AT$8=1),5,IF(AND('Games &amp; Picks'!$AH$8='Games &amp; Picks'!$E$8,'Games &amp; Picks'!$AT$8=0),5,0)))))</f>
        <v>0</v>
      </c>
      <c r="I30" s="1">
        <f>IF('Games &amp; Picks'!E9="x","",IF($A$30="","",IF(AND('Games &amp; Picks'!$AH$9='Games &amp; Picks'!$E$9,'Games &amp; Picks'!$AT$9=1,'Games &amp; Picks'!$AH$9='Games &amp; Picks'!$AU$9),10,IF(AND('Games &amp; Picks'!$AH$9='Games &amp; Picks'!$E$9,'Games &amp; Picks'!$AT$9=1),5,IF(AND('Games &amp; Picks'!$AH$9='Games &amp; Picks'!$E$9,'Games &amp; Picks'!$AT$9=0),5,0)))))</f>
        <v>5</v>
      </c>
      <c r="J30" s="1">
        <f>IF('Games &amp; Picks'!E10="x","",IF($A$30="","",IF(AND('Games &amp; Picks'!$AH$10='Games &amp; Picks'!$E$10,'Games &amp; Picks'!$AT$10=1,'Games &amp; Picks'!$AH$10='Games &amp; Picks'!$AU$10),10,IF(AND('Games &amp; Picks'!$AH$10='Games &amp; Picks'!$E$10,'Games &amp; Picks'!$AT$10=1),5,IF(AND('Games &amp; Picks'!$AH$10='Games &amp; Picks'!$E$10,'Games &amp; Picks'!$AT$10=0),5,0)))))</f>
        <v>10</v>
      </c>
      <c r="K30" s="1">
        <f>IF('Games &amp; Picks'!E11="x","",IF($A$30="","",IF(AND('Games &amp; Picks'!$AH$11='Games &amp; Picks'!$E$11,'Games &amp; Picks'!$AT$11=1,'Games &amp; Picks'!$AH$11='Games &amp; Picks'!$AU$11),10,IF(AND('Games &amp; Picks'!$AH$11='Games &amp; Picks'!$E$11,'Games &amp; Picks'!$AT$11=1),5,IF(AND('Games &amp; Picks'!$AH$11='Games &amp; Picks'!$E$11,'Games &amp; Picks'!$AT$11=0),5,0)))))</f>
        <v>0</v>
      </c>
      <c r="L30" s="1">
        <f>IF('Games &amp; Picks'!E12="x","",IF($A$30="","",IF(AND('Games &amp; Picks'!$AH$12='Games &amp; Picks'!$E$12,'Games &amp; Picks'!$AT$12=1,'Games &amp; Picks'!$AH$12='Games &amp; Picks'!$AU$12),10,IF(AND('Games &amp; Picks'!$AH$12='Games &amp; Picks'!$E$12,'Games &amp; Picks'!$AT$12=1),5,IF(AND('Games &amp; Picks'!$AH$12='Games &amp; Picks'!$E$12,'Games &amp; Picks'!$AT$12=0),5,0)))))</f>
        <v>0</v>
      </c>
      <c r="M30" s="1">
        <f>IF('Games &amp; Picks'!E13="x","",IF($A$30="","",IF(AND('Games &amp; Picks'!$AH$13='Games &amp; Picks'!$E$13,'Games &amp; Picks'!$AT$13=1,'Games &amp; Picks'!$AH$13='Games &amp; Picks'!$AU$13),10,IF(AND('Games &amp; Picks'!$AH$13='Games &amp; Picks'!$E$13,'Games &amp; Picks'!$AT$13=1),5,IF(AND('Games &amp; Picks'!$AH$13='Games &amp; Picks'!$E$13,'Games &amp; Picks'!$AT$13=0),5,0)))))</f>
        <v>5</v>
      </c>
      <c r="N30" s="1">
        <f>IF('Games &amp; Picks'!E14="x","",IF($A$30="","",IF(AND('Games &amp; Picks'!$AH$14='Games &amp; Picks'!$E$14,'Games &amp; Picks'!$AT$14=1,'Games &amp; Picks'!$AH$14='Games &amp; Picks'!$AU$14),10,IF(AND('Games &amp; Picks'!$AH$14='Games &amp; Picks'!$E$14,'Games &amp; Picks'!$AT$14=1),5,IF(AND('Games &amp; Picks'!$AH$14='Games &amp; Picks'!$E$14,'Games &amp; Picks'!$AT$14=0),5,0)))))</f>
        <v>0</v>
      </c>
      <c r="O30" s="1">
        <f>IF('Games &amp; Picks'!E15="x","",IF($A$30="","",IF(AND('Games &amp; Picks'!$AH$15='Games &amp; Picks'!$E$15,'Games &amp; Picks'!$AT$15=1,'Games &amp; Picks'!$AH$15='Games &amp; Picks'!$AU$15),10,IF(AND('Games &amp; Picks'!$AH$15='Games &amp; Picks'!$E$15,'Games &amp; Picks'!$AT$15=1),5,IF(AND('Games &amp; Picks'!$AH$15='Games &amp; Picks'!$E$15,'Games &amp; Picks'!$AT$15=0),5,0)))))</f>
        <v>5</v>
      </c>
      <c r="P30" s="1">
        <f>IF('Games &amp; Picks'!E16="x","",IF($A$30="","",IF(AND('Games &amp; Picks'!$AH$16='Games &amp; Picks'!$E$16,'Games &amp; Picks'!$AT$16=1,'Games &amp; Picks'!$AH$16='Games &amp; Picks'!$AU$16),10,IF(AND('Games &amp; Picks'!$AH$16='Games &amp; Picks'!$E$16,'Games &amp; Picks'!$AT$16=1),5,IF(AND('Games &amp; Picks'!$AH$16='Games &amp; Picks'!$E$16,'Games &amp; Picks'!$AT$16=0),5,0)))))</f>
        <v>5</v>
      </c>
      <c r="Q30" s="1">
        <f>IF('Games &amp; Picks'!E17="x","",IF($A$30="","",IF(AND('Games &amp; Picks'!$AH$17='Games &amp; Picks'!$E$17,'Games &amp; Picks'!$AT$17=1,'Games &amp; Picks'!$AH$17='Games &amp; Picks'!$AU$17),10,IF(AND('Games &amp; Picks'!$AH$17='Games &amp; Picks'!$E$17,'Games &amp; Picks'!$AT$17=1),5,IF(AND('Games &amp; Picks'!$AH$17='Games &amp; Picks'!$E$17,'Games &amp; Picks'!$AT$17=0),5,0)))))</f>
        <v>0</v>
      </c>
      <c r="R30" s="1">
        <f>IF('Games &amp; Picks'!E18="x","",IF($A$30="","",IF(AND('Games &amp; Picks'!$AH$18='Games &amp; Picks'!$E$18,'Games &amp; Picks'!$AT$18=1,'Games &amp; Picks'!$AH$18='Games &amp; Picks'!$AU$18),10,IF(AND('Games &amp; Picks'!$AH$18='Games &amp; Picks'!$E$18,'Games &amp; Picks'!$AT$18=1),5,IF(AND('Games &amp; Picks'!$AH$18='Games &amp; Picks'!$E$18,'Games &amp; Picks'!$AT$18=0),5,0)))))</f>
        <v>0</v>
      </c>
      <c r="S30" s="1">
        <f>IF('Games &amp; Picks'!E19="x","",IF($A$30="","",IF(AND('Games &amp; Picks'!$AH$19='Games &amp; Picks'!$E$19,'Games &amp; Picks'!$AT$19=1,'Games &amp; Picks'!$AH$19='Games &amp; Picks'!$AU$19),10,IF(AND('Games &amp; Picks'!$AH$19='Games &amp; Picks'!$E$19,'Games &amp; Picks'!$AT$19=1),5,IF(AND('Games &amp; Picks'!$AH$19='Games &amp; Picks'!$E$19,'Games &amp; Picks'!$AT$19=0),5,0)))))</f>
        <v>5</v>
      </c>
      <c r="T30" s="27">
        <f>IF('Games &amp; Picks'!E20="x","",IF($A$30="","",IF(AND('Games &amp; Picks'!$AH$20='Games &amp; Picks'!$E$20,'Games &amp; Picks'!$AT$20=1,'Games &amp; Picks'!$AH$20='Games &amp; Picks'!$AU$20),10,IF(AND('Games &amp; Picks'!$AH$20='Games &amp; Picks'!$E$20,'Games &amp; Picks'!$AT$20=1),5,IF(AND('Games &amp; Picks'!$AH$20='Games &amp; Picks'!$E$20,'Games &amp; Picks'!$AT$20=0),5,0)))))</f>
        <v>0</v>
      </c>
      <c r="U30" s="1">
        <f>IF('Games &amp; Picks'!E21="x","",IF($A$30="","",IF(AND('Games &amp; Picks'!$AH$21='Games &amp; Picks'!$E$21,'Games &amp; Picks'!$AT$21=1,'Games &amp; Picks'!$AH$21='Games &amp; Picks'!$AU$21),10,IF(AND('Games &amp; Picks'!$AH$21='Games &amp; Picks'!$E$21,'Games &amp; Picks'!$AT$21=1),5,IF(AND('Games &amp; Picks'!$AH$21='Games &amp; Picks'!$E$21,'Games &amp; Picks'!$AT$21=0),5,0)))))</f>
        <v>5</v>
      </c>
      <c r="V30" s="1">
        <f>IF('Games &amp; Picks'!E22="x","",IF($A$30="","",IF(AND('Games &amp; Picks'!$AH$22='Games &amp; Picks'!$E$22,'Games &amp; Picks'!$AT$22=1,'Games &amp; Picks'!$AH$22='Games &amp; Picks'!$AU$22),10,IF(AND('Games &amp; Picks'!$AH$22='Games &amp; Picks'!$E$22,'Games &amp; Picks'!$AT$22=1),5,IF(AND('Games &amp; Picks'!$AH$22='Games &amp; Picks'!$E$22,'Games &amp; Picks'!$AT$22=0),5,0)))))</f>
        <v>5</v>
      </c>
      <c r="W30" s="1">
        <f>IF('Games &amp; Picks'!E23="x","",IF($A$30="","",IF(AND('Games &amp; Picks'!$AH$23='Games &amp; Picks'!$E$23,'Games &amp; Picks'!$AT$23=1,'Games &amp; Picks'!$AH$23='Games &amp; Picks'!$AU$23),10,IF(AND('Games &amp; Picks'!$AH$23='Games &amp; Picks'!$E$23,'Games &amp; Picks'!$AT$23=1),5,IF(AND('Games &amp; Picks'!$AH$23='Games &amp; Picks'!$E$23,'Games &amp; Picks'!$AT$23=0),5,0)))))</f>
        <v>5</v>
      </c>
      <c r="X30" s="3">
        <f>IF('Games &amp; Picks'!E24="x","",IF($A$30="","",IF(AND('Games &amp; Picks'!$AH$24='Games &amp; Picks'!$E$24,'Games &amp; Picks'!$AT$24=1,'Games &amp; Picks'!$AH$24='Games &amp; Picks'!$AU$24),10,IF(AND('Games &amp; Picks'!$AH$24='Games &amp; Picks'!$E$24,'Games &amp; Picks'!$AT$24=1),5,IF(AND('Games &amp; Picks'!$AH$24='Games &amp; Picks'!$E$24,'Games &amp; Picks'!$AT$24=0),5,0)))))</f>
        <v>5</v>
      </c>
      <c r="Y30" s="1">
        <f>IF('Games &amp; Picks'!E25="x","",IF($A$30="","",IF(AND('Games &amp; Picks'!$AH$25='Games &amp; Picks'!$E$25,'Games &amp; Picks'!$AT$25=1,'Games &amp; Picks'!$AH$25='Games &amp; Picks'!$AU$25),10,IF(AND('Games &amp; Picks'!$AH$25='Games &amp; Picks'!$E$25,'Games &amp; Picks'!$AT$25=1),5,IF(AND('Games &amp; Picks'!$AH$25='Games &amp; Picks'!$E$25,'Games &amp; Picks'!$AT$25=0),5,0)))))</f>
        <v>0</v>
      </c>
      <c r="Z30" s="1">
        <f>IF('Games &amp; Picks'!E26="x","",IF($A$30="","",IF(AND('Games &amp; Picks'!$AH$26='Games &amp; Picks'!$E$26,'Games &amp; Picks'!$AT$26=1,'Games &amp; Picks'!$AH$26='Games &amp; Picks'!$AU$26),10,IF(AND('Games &amp; Picks'!$AH$26='Games &amp; Picks'!$E$26,'Games &amp; Picks'!$AT$26=1),5,IF(AND('Games &amp; Picks'!$AH$26='Games &amp; Picks'!$E$26,'Games &amp; Picks'!$AT$26=0),5,0)))))</f>
        <v>0</v>
      </c>
      <c r="AA30" s="1">
        <f>IF('Games &amp; Picks'!E27="x","",IF($A$30="","",IF(AND('Games &amp; Picks'!$AH$27='Games &amp; Picks'!$E$27,'Games &amp; Picks'!$AT$27=1,'Games &amp; Picks'!$AH$27='Games &amp; Picks'!$AU$27),20,IF(AND('Games &amp; Picks'!$AH$27='Games &amp; Picks'!$E$27,'Games &amp; Picks'!$AT$27=1),10,IF(AND('Games &amp; Picks'!$AH$27='Games &amp; Picks'!$E$27,'Games &amp; Picks'!$AT$27=0),10,0)))))</f>
        <v>0</v>
      </c>
      <c r="AB30">
        <f>IF('Games &amp; Picks'!E28="x","",IF($A$30="","",IF(AND('Games &amp; Picks'!$AH$28='Games &amp; Picks'!$E$28,'Games &amp; Picks'!$AT$28=1,'Games &amp; Picks'!$AH$28='Games &amp; Picks'!$AU$28),20,IF(AND('Games &amp; Picks'!$AH$28='Games &amp; Picks'!$E$28,'Games &amp; Picks'!$AT$28=1),10,IF(AND('Games &amp; Picks'!$AH$28='Games &amp; Picks'!$E$28,'Games &amp; Picks'!$AT$28=0),10,0)))))</f>
        <v>10</v>
      </c>
      <c r="AC30" s="1">
        <f>IF('Games &amp; Picks'!E29="x","",IF($A$30="","",IF(AND('Games &amp; Picks'!$AH$29='Games &amp; Picks'!$E$29,'Games &amp; Picks'!$AT$29=1,'Games &amp; Picks'!$AH$29='Games &amp; Picks'!$AU$29),20,IF(AND('Games &amp; Picks'!$AH$29='Games &amp; Picks'!$E$29,'Games &amp; Picks'!$AT$29=1),10,IF(AND('Games &amp; Picks'!$AH$29='Games &amp; Picks'!$E$29,'Games &amp; Picks'!$AT$29=0),10,0)))))</f>
        <v>10</v>
      </c>
      <c r="AD30" s="1">
        <f>IF('Games &amp; Picks'!E30="x","",IF($A$30="","",IF(AND('Games &amp; Picks'!$AH$30='Games &amp; Picks'!$E$30,'Games &amp; Picks'!$AT$30=1,'Games &amp; Picks'!$AH$30='Games &amp; Picks'!$AU$30),20,IF(AND('Games &amp; Picks'!$AH$30='Games &amp; Picks'!$E$30,'Games &amp; Picks'!$AT$30=1),10,IF(AND('Games &amp; Picks'!$AH$30='Games &amp; Picks'!$E$30,'Games &amp; Picks'!$AT$30=0),10,0)))))</f>
        <v>0</v>
      </c>
      <c r="AE30" s="1">
        <f>IF('Games &amp; Picks'!E31="x","",IF($A$30="","",IF(AND('Games &amp; Picks'!$AH$31='Games &amp; Picks'!$E$31,'Games &amp; Picks'!$AT$31=1,'Games &amp; Picks'!$AH$31='Games &amp; Picks'!$AU$31),10,IF(AND('Games &amp; Picks'!$AH$31='Games &amp; Picks'!$E$31,'Games &amp; Picks'!$AT$31=1),5,IF(AND('Games &amp; Picks'!$AH$31='Games &amp; Picks'!$E$31,'Games &amp; Picks'!$AT$31=0),5,0)))))</f>
        <v>0</v>
      </c>
      <c r="AF30" s="1">
        <f>IF('Games &amp; Picks'!E32="x","",IF($A$30="","",IF(AND('Games &amp; Picks'!$AH$32='Games &amp; Picks'!$E$32,'Games &amp; Picks'!$AT$32=1,'Games &amp; Picks'!$AH$32='Games &amp; Picks'!$AU$32),10,IF(AND('Games &amp; Picks'!$AH$32='Games &amp; Picks'!$E$32,'Games &amp; Picks'!$AT$32=1),5,IF(AND('Games &amp; Picks'!$AH$32='Games &amp; Picks'!$E$32,'Games &amp; Picks'!$AT$32=0),5,0)))))</f>
        <v>0</v>
      </c>
      <c r="AG30" s="22">
        <f>IF('Games &amp; Picks'!E33="x","",IF($A$30="","",IF(AND('Games &amp; Picks'!$AH$33='Games &amp; Picks'!$E$33,'Games &amp; Picks'!$AT$33=1,'Games &amp; Picks'!$AH$33='Games &amp; Picks'!$AU$33),40,IF(AND('Games &amp; Picks'!$AH$33='Games &amp; Picks'!$E$33,'Games &amp; Picks'!$AT$33=1),20,IF(AND('Games &amp; Picks'!$AH$33='Games &amp; Picks'!$E$33,'Games &amp; Picks'!$AT$33=0),20,0)))))</f>
        <v>0</v>
      </c>
      <c r="AH30" s="25"/>
      <c r="AI30" s="4">
        <f>IF('Games &amp; Picks'!E33="x","",IF($A$30="","",IF('BCS Bonus'!AD$4=2,10,0)))</f>
        <v>0</v>
      </c>
      <c r="AJ30" s="4">
        <f>IF($A$30="","",SUM(B30:AI30))</f>
        <v>85</v>
      </c>
      <c r="AK30" s="80"/>
      <c r="AL30" s="27"/>
    </row>
    <row r="31" spans="1:38">
      <c r="A31" s="41" t="str">
        <f>IF('Games &amp; Picks'!AI$1="","",'Games &amp; Picks'!AI$1)</f>
        <v>Austin Shutt</v>
      </c>
      <c r="B31" s="1">
        <f>IF('Games &amp; Picks'!E2="x","",IF($A$31="","",IF(AND('Games &amp; Picks'!$AI$2='Games &amp; Picks'!$E$2,'Games &amp; Picks'!$AT$2=1,'Games &amp; Picks'!$AI$2='Games &amp; Picks'!$AU$2),10,IF(AND('Games &amp; Picks'!$AI$2='Games &amp; Picks'!$E$2,'Games &amp; Picks'!$AT$2=1),5,IF(AND('Games &amp; Picks'!$AI$2='Games &amp; Picks'!$E$2,'Games &amp; Picks'!$AT$2=0),5,0)))))</f>
        <v>0</v>
      </c>
      <c r="C31" s="27">
        <f>IF('Games &amp; Picks'!E3="x","",IF($A$31="","",IF(AND('Games &amp; Picks'!$AI$3='Games &amp; Picks'!$E$3,'Games &amp; Picks'!$AT$3=1,'Games &amp; Picks'!$AI$3='Games &amp; Picks'!$AU$3),10,IF(AND('Games &amp; Picks'!$AI$3='Games &amp; Picks'!$E$3,'Games &amp; Picks'!$AT$3=1),5,IF(AND('Games &amp; Picks'!$AI$3='Games &amp; Picks'!$E$3,'Games &amp; Picks'!$AT$3=0),5,0)))))</f>
        <v>0</v>
      </c>
      <c r="D31" s="27">
        <f>IF('Games &amp; Picks'!E4="x","",IF($A$31="","",IF(AND('Games &amp; Picks'!$AI$4='Games &amp; Picks'!$E$4,'Games &amp; Picks'!$AT$4=1,'Games &amp; Picks'!$AI$4='Games &amp; Picks'!$AU$4),10,IF(AND('Games &amp; Picks'!$AI$4='Games &amp; Picks'!$E$4,'Games &amp; Picks'!$AT$4=1),5,IF(AND('Games &amp; Picks'!$AI$4='Games &amp; Picks'!$E$4,'Games &amp; Picks'!$AT$4=0),5,0)))))</f>
        <v>5</v>
      </c>
      <c r="E31" s="27">
        <f>IF('Games &amp; Picks'!E5="x","",IF($A$31="","",IF(AND('Games &amp; Picks'!$AI$5='Games &amp; Picks'!$E$5,'Games &amp; Picks'!$AT$5=1,'Games &amp; Picks'!$AI$5='Games &amp; Picks'!$AU$5),10,IF(AND('Games &amp; Picks'!$AI$5='Games &amp; Picks'!$E$5,'Games &amp; Picks'!$AT$5=1),5,IF(AND('Games &amp; Picks'!$AI$5='Games &amp; Picks'!$E$5,'Games &amp; Picks'!$AT$5=0),5,0)))))</f>
        <v>5</v>
      </c>
      <c r="F31" s="1">
        <f>IF('Games &amp; Picks'!E6="x","",IF($A$31="","",IF(AND('Games &amp; Picks'!$AI$6='Games &amp; Picks'!$E$6,'Games &amp; Picks'!$AT$6=1,'Games &amp; Picks'!$AI$6='Games &amp; Picks'!$AU$6),10,IF(AND('Games &amp; Picks'!$AI$6='Games &amp; Picks'!$E$6,'Games &amp; Picks'!$AT$6=1),5,IF(AND('Games &amp; Picks'!$AI$6='Games &amp; Picks'!$E$6,'Games &amp; Picks'!$AT$6=0),5,0)))))</f>
        <v>0</v>
      </c>
      <c r="G31" s="1">
        <f>IF('Games &amp; Picks'!E7="x","",IF($A$31="","",IF(AND('Games &amp; Picks'!$AI$7='Games &amp; Picks'!$E$7,'Games &amp; Picks'!$AT$7=1,'Games &amp; Picks'!$AI$7='Games &amp; Picks'!$AU$7),10,IF(AND('Games &amp; Picks'!$AI$7='Games &amp; Picks'!$E$7,'Games &amp; Picks'!$AT$7=1),5,IF(AND('Games &amp; Picks'!$AI$7='Games &amp; Picks'!$E$7,'Games &amp; Picks'!$AT$7=0),5,0)))))</f>
        <v>5</v>
      </c>
      <c r="H31" s="1">
        <f>IF('Games &amp; Picks'!E8="x","",IF($A$31="","",IF(AND('Games &amp; Picks'!$AI$8='Games &amp; Picks'!$E$8,'Games &amp; Picks'!$AT$8=1,'Games &amp; Picks'!$AI$8='Games &amp; Picks'!$AU$8),10,IF(AND('Games &amp; Picks'!$AI$8='Games &amp; Picks'!$E$8,'Games &amp; Picks'!$AT$8=1),5,IF(AND('Games &amp; Picks'!$AI$8='Games &amp; Picks'!$E$8,'Games &amp; Picks'!$AT$8=0),5,0)))))</f>
        <v>5</v>
      </c>
      <c r="I31" s="1">
        <f>IF('Games &amp; Picks'!E9="x","",IF($A$31="","",IF(AND('Games &amp; Picks'!$AI$9='Games &amp; Picks'!$E$9,'Games &amp; Picks'!$AT$9=1,'Games &amp; Picks'!$AI$9='Games &amp; Picks'!$AU$9),10,IF(AND('Games &amp; Picks'!$AI$9='Games &amp; Picks'!$E$9,'Games &amp; Picks'!$AT$9=1),5,IF(AND('Games &amp; Picks'!$AI$9='Games &amp; Picks'!$E$9,'Games &amp; Picks'!$AT$9=0),5,0)))))</f>
        <v>5</v>
      </c>
      <c r="J31" s="1">
        <f>IF('Games &amp; Picks'!E10="x","",IF($A$31="","",IF(AND('Games &amp; Picks'!$AI$10='Games &amp; Picks'!$E$10,'Games &amp; Picks'!$AT$10=1,'Games &amp; Picks'!$AI$10='Games &amp; Picks'!$AU$10),10,IF(AND('Games &amp; Picks'!$AI$10='Games &amp; Picks'!$E$10,'Games &amp; Picks'!$AT$10=1),5,IF(AND('Games &amp; Picks'!$AI$10='Games &amp; Picks'!$E$10,'Games &amp; Picks'!$AT$10=0),5,0)))))</f>
        <v>0</v>
      </c>
      <c r="K31" s="1">
        <f>IF('Games &amp; Picks'!E11="x","",IF($A$31="","",IF(AND('Games &amp; Picks'!$AI$11='Games &amp; Picks'!$E$11,'Games &amp; Picks'!$AT$11=1,'Games &amp; Picks'!$AI$11='Games &amp; Picks'!$AU$11),10,IF(AND('Games &amp; Picks'!$AI$11='Games &amp; Picks'!$E$11,'Games &amp; Picks'!$AT$11=1),5,IF(AND('Games &amp; Picks'!$AI$11='Games &amp; Picks'!$E$11,'Games &amp; Picks'!$AT$11=0),5,0)))))</f>
        <v>0</v>
      </c>
      <c r="L31" s="1">
        <f>IF('Games &amp; Picks'!E12="x","",IF($A$31="","",IF(AND('Games &amp; Picks'!$AI$12='Games &amp; Picks'!$E$12,'Games &amp; Picks'!$AT$12=1,'Games &amp; Picks'!$AI$12='Games &amp; Picks'!$AU$12),10,IF(AND('Games &amp; Picks'!$AI$12='Games &amp; Picks'!$E$12,'Games &amp; Picks'!$AT$12=1),5,IF(AND('Games &amp; Picks'!$AI$12='Games &amp; Picks'!$E$12,'Games &amp; Picks'!$AT$12=0),5,0)))))</f>
        <v>5</v>
      </c>
      <c r="M31" s="1">
        <f>IF('Games &amp; Picks'!E13="x","",IF($A$31="","",IF(AND('Games &amp; Picks'!$AI$13='Games &amp; Picks'!$E$13,'Games &amp; Picks'!$AT$13=1,'Games &amp; Picks'!$AI$13='Games &amp; Picks'!$AU$13),10,IF(AND('Games &amp; Picks'!$AI$13='Games &amp; Picks'!$E$13,'Games &amp; Picks'!$AT$13=1),5,IF(AND('Games &amp; Picks'!$AI$13='Games &amp; Picks'!$E$13,'Games &amp; Picks'!$AT$13=0),5,0)))))</f>
        <v>5</v>
      </c>
      <c r="N31" s="1">
        <f>IF('Games &amp; Picks'!E14="x","",IF($A$31="","",IF(AND('Games &amp; Picks'!$AI$14='Games &amp; Picks'!$E$14,'Games &amp; Picks'!$AT$14=1,'Games &amp; Picks'!$AI$14='Games &amp; Picks'!$AU$14),10,IF(AND('Games &amp; Picks'!$AI$14='Games &amp; Picks'!$E$14,'Games &amp; Picks'!$AT$14=1),5,IF(AND('Games &amp; Picks'!$AI$14='Games &amp; Picks'!$E$14,'Games &amp; Picks'!$AT$14=0),5,0)))))</f>
        <v>0</v>
      </c>
      <c r="O31" s="1">
        <f>IF('Games &amp; Picks'!E15="x","",IF($A$31="","",IF(AND('Games &amp; Picks'!$AI$15='Games &amp; Picks'!$E$15,'Games &amp; Picks'!$AT$15=1,'Games &amp; Picks'!$AI$15='Games &amp; Picks'!$AU$15),10,IF(AND('Games &amp; Picks'!$AI$15='Games &amp; Picks'!$E$15,'Games &amp; Picks'!$AT$15=1),5,IF(AND('Games &amp; Picks'!$AI$15='Games &amp; Picks'!$E$15,'Games &amp; Picks'!$AT$15=0),5,0)))))</f>
        <v>0</v>
      </c>
      <c r="P31" s="1">
        <f>IF('Games &amp; Picks'!E16="x","",IF($A$31="","",IF(AND('Games &amp; Picks'!$AI$16='Games &amp; Picks'!$E$16,'Games &amp; Picks'!$AT$16=1,'Games &amp; Picks'!$AI$16='Games &amp; Picks'!$AU$16),10,IF(AND('Games &amp; Picks'!$AI$16='Games &amp; Picks'!$E$16,'Games &amp; Picks'!$AT$16=1),5,IF(AND('Games &amp; Picks'!$AI$16='Games &amp; Picks'!$E$16,'Games &amp; Picks'!$AT$16=0),5,0)))))</f>
        <v>5</v>
      </c>
      <c r="Q31" s="1">
        <f>IF('Games &amp; Picks'!E17="x","",IF($A$31="","",IF(AND('Games &amp; Picks'!$AI$17='Games &amp; Picks'!$E$17,'Games &amp; Picks'!$AT$17=1,'Games &amp; Picks'!$AI$17='Games &amp; Picks'!$AU$17),10,IF(AND('Games &amp; Picks'!$AI$17='Games &amp; Picks'!$E$17,'Games &amp; Picks'!$AT$17=1),5,IF(AND('Games &amp; Picks'!$AI$17='Games &amp; Picks'!$E$17,'Games &amp; Picks'!$AT$17=0),5,0)))))</f>
        <v>0</v>
      </c>
      <c r="R31" s="1">
        <f>IF('Games &amp; Picks'!E18="x","",IF($A$31="","",IF(AND('Games &amp; Picks'!$AI$18='Games &amp; Picks'!$E$18,'Games &amp; Picks'!$AT$18=1,'Games &amp; Picks'!$AI$18='Games &amp; Picks'!$AU$18),10,IF(AND('Games &amp; Picks'!$AI$18='Games &amp; Picks'!$E$18,'Games &amp; Picks'!$AT$18=1),5,IF(AND('Games &amp; Picks'!$AI$18='Games &amp; Picks'!$E$18,'Games &amp; Picks'!$AT$18=0),5,0)))))</f>
        <v>5</v>
      </c>
      <c r="S31" s="1">
        <f>IF('Games &amp; Picks'!E19="x","",IF($A$31="","",IF(AND('Games &amp; Picks'!$AI$19='Games &amp; Picks'!$E$19,'Games &amp; Picks'!$AT$19=1,'Games &amp; Picks'!$AI$19='Games &amp; Picks'!$AU$19),10,IF(AND('Games &amp; Picks'!$AI$19='Games &amp; Picks'!$E$19,'Games &amp; Picks'!$AT$19=1),5,IF(AND('Games &amp; Picks'!$AI$19='Games &amp; Picks'!$E$19,'Games &amp; Picks'!$AT$19=0),5,0)))))</f>
        <v>0</v>
      </c>
      <c r="T31" s="27">
        <f>IF('Games &amp; Picks'!E20="x","",IF($A$31="","",IF(AND('Games &amp; Picks'!$AI$20='Games &amp; Picks'!$E$20,'Games &amp; Picks'!$AT$20=1,'Games &amp; Picks'!$AI$20='Games &amp; Picks'!$AU$20),10,IF(AND('Games &amp; Picks'!$AI$20='Games &amp; Picks'!$E$20,'Games &amp; Picks'!$AT$20=1),5,IF(AND('Games &amp; Picks'!$AI$20='Games &amp; Picks'!$E$20,'Games &amp; Picks'!$AT$20=0),5,0)))))</f>
        <v>5</v>
      </c>
      <c r="U31" s="1">
        <f>IF('Games &amp; Picks'!E21="x","",IF($A$31="","",IF(AND('Games &amp; Picks'!$AI$21='Games &amp; Picks'!$E$21,'Games &amp; Picks'!$AT$21=1,'Games &amp; Picks'!$AI$21='Games &amp; Picks'!$AU$21),10,IF(AND('Games &amp; Picks'!$AI$21='Games &amp; Picks'!$E$21,'Games &amp; Picks'!$AT$21=1),5,IF(AND('Games &amp; Picks'!$AI$21='Games &amp; Picks'!$E$21,'Games &amp; Picks'!$AT$21=0),5,0)))))</f>
        <v>0</v>
      </c>
      <c r="V31" s="1">
        <f>IF('Games &amp; Picks'!E22="x","",IF($A$31="","",IF(AND('Games &amp; Picks'!$AI$22='Games &amp; Picks'!$E$22,'Games &amp; Picks'!$AT$22=1,'Games &amp; Picks'!$AI$22='Games &amp; Picks'!$AU$22),10,IF(AND('Games &amp; Picks'!$AI$22='Games &amp; Picks'!$E$22,'Games &amp; Picks'!$AT$22=1),5,IF(AND('Games &amp; Picks'!$AI$22='Games &amp; Picks'!$E$22,'Games &amp; Picks'!$AT$22=0),5,0)))))</f>
        <v>5</v>
      </c>
      <c r="W31" s="1">
        <f>IF('Games &amp; Picks'!E23="x","",IF($A$31="","",IF(AND('Games &amp; Picks'!$AI$23='Games &amp; Picks'!$E$23,'Games &amp; Picks'!$AT$23=1,'Games &amp; Picks'!$AI$23='Games &amp; Picks'!$AU$23),10,IF(AND('Games &amp; Picks'!$AI$23='Games &amp; Picks'!$E$23,'Games &amp; Picks'!$AT$23=1),5,IF(AND('Games &amp; Picks'!$AI$23='Games &amp; Picks'!$E$23,'Games &amp; Picks'!$AT$23=0),5,0)))))</f>
        <v>0</v>
      </c>
      <c r="X31" s="3">
        <f>IF('Games &amp; Picks'!E24="x","",IF($A$31="","",IF(AND('Games &amp; Picks'!$AI$24='Games &amp; Picks'!$E$24,'Games &amp; Picks'!$AT$24=1,'Games &amp; Picks'!$AI$24='Games &amp; Picks'!$AU$24),10,IF(AND('Games &amp; Picks'!$AI$24='Games &amp; Picks'!$E$24,'Games &amp; Picks'!$AT$24=1),5,IF(AND('Games &amp; Picks'!$AI$24='Games &amp; Picks'!$E$24,'Games &amp; Picks'!$AT$24=0),5,0)))))</f>
        <v>5</v>
      </c>
      <c r="Y31" s="1">
        <f>IF('Games &amp; Picks'!E25="x","",IF($A$31="","",IF(AND('Games &amp; Picks'!$AI$25='Games &amp; Picks'!$E$25,'Games &amp; Picks'!$AT$25=1,'Games &amp; Picks'!$AI$25='Games &amp; Picks'!$AU$25),10,IF(AND('Games &amp; Picks'!$AI$25='Games &amp; Picks'!$E$25,'Games &amp; Picks'!$AT$25=1),5,IF(AND('Games &amp; Picks'!$AI$25='Games &amp; Picks'!$E$25,'Games &amp; Picks'!$AT$25=0),5,0)))))</f>
        <v>0</v>
      </c>
      <c r="Z31" s="1">
        <f>IF('Games &amp; Picks'!E26="x","",IF($A$31="","",IF(AND('Games &amp; Picks'!$AI$26='Games &amp; Picks'!$E$26,'Games &amp; Picks'!$AT$26=1,'Games &amp; Picks'!$AI$26='Games &amp; Picks'!$AU$26),10,IF(AND('Games &amp; Picks'!$AI$26='Games &amp; Picks'!$E$26,'Games &amp; Picks'!$AT$26=1),5,IF(AND('Games &amp; Picks'!$AI$26='Games &amp; Picks'!$E$26,'Games &amp; Picks'!$AT$26=0),5,0)))))</f>
        <v>5</v>
      </c>
      <c r="AA31" s="1">
        <f>IF('Games &amp; Picks'!E27="x","",IF($A$31="","",IF(AND('Games &amp; Picks'!$AI$27='Games &amp; Picks'!$E$27,'Games &amp; Picks'!$AT$27=1,'Games &amp; Picks'!$AI$27='Games &amp; Picks'!$AU$27),20,IF(AND('Games &amp; Picks'!$AI$27='Games &amp; Picks'!$E$27,'Games &amp; Picks'!$AT$27=1),10,IF(AND('Games &amp; Picks'!$AI$27='Games &amp; Picks'!$E$27,'Games &amp; Picks'!$AT$27=0),10,0)))))</f>
        <v>0</v>
      </c>
      <c r="AB31">
        <f>IF('Games &amp; Picks'!E28="x","",IF($A$31="","",IF(AND('Games &amp; Picks'!$AI$28='Games &amp; Picks'!$E$28,'Games &amp; Picks'!$AT$28=1,'Games &amp; Picks'!$AI$28='Games &amp; Picks'!$AU$28),20,IF(AND('Games &amp; Picks'!$AI$28='Games &amp; Picks'!$E$28,'Games &amp; Picks'!$AT$28=1),10,IF(AND('Games &amp; Picks'!$AI$28='Games &amp; Picks'!$E$28,'Games &amp; Picks'!$AT$28=0),10,0)))))</f>
        <v>0</v>
      </c>
      <c r="AC31" s="1">
        <f>IF('Games &amp; Picks'!E29="x","",IF($A$31="","",IF(AND('Games &amp; Picks'!$AI$29='Games &amp; Picks'!$E$29,'Games &amp; Picks'!$AT$29=1,'Games &amp; Picks'!$AI$29='Games &amp; Picks'!$AU$29),20,IF(AND('Games &amp; Picks'!$AI$29='Games &amp; Picks'!$E$29,'Games &amp; Picks'!$AT$29=1),10,IF(AND('Games &amp; Picks'!$AI$29='Games &amp; Picks'!$E$29,'Games &amp; Picks'!$AT$29=0),10,0)))))</f>
        <v>10</v>
      </c>
      <c r="AD31" s="1">
        <f>IF('Games &amp; Picks'!E30="x","",IF($A$31="","",IF(AND('Games &amp; Picks'!$AI$30='Games &amp; Picks'!$E$30,'Games &amp; Picks'!$AT$30=1,'Games &amp; Picks'!$AI$30='Games &amp; Picks'!$AU$30),20,IF(AND('Games &amp; Picks'!$AI$30='Games &amp; Picks'!$E$30,'Games &amp; Picks'!$AT$30=1),10,IF(AND('Games &amp; Picks'!$AI$30='Games &amp; Picks'!$E$30,'Games &amp; Picks'!$AT$30=0),10,0)))))</f>
        <v>10</v>
      </c>
      <c r="AE31" s="1">
        <f>IF('Games &amp; Picks'!E31="x","",IF($A$31="","",IF(AND('Games &amp; Picks'!$AI$31='Games &amp; Picks'!$E$31,'Games &amp; Picks'!$AT$31=1,'Games &amp; Picks'!$AI$31='Games &amp; Picks'!$AU$31),10,IF(AND('Games &amp; Picks'!$AI$31='Games &amp; Picks'!$E$31,'Games &amp; Picks'!$AT$31=1),5,IF(AND('Games &amp; Picks'!$AI$31='Games &amp; Picks'!$E$31,'Games &amp; Picks'!$AT$31=0),5,0)))))</f>
        <v>5</v>
      </c>
      <c r="AF31" s="1">
        <f>IF('Games &amp; Picks'!E32="x","",IF($A$31="","",IF(AND('Games &amp; Picks'!$AI$32='Games &amp; Picks'!$E$32,'Games &amp; Picks'!$AT$32=1,'Games &amp; Picks'!$AI$32='Games &amp; Picks'!$AU$32),10,IF(AND('Games &amp; Picks'!$AI$32='Games &amp; Picks'!$E$32,'Games &amp; Picks'!$AT$32=1),5,IF(AND('Games &amp; Picks'!$AI$32='Games &amp; Picks'!$E$32,'Games &amp; Picks'!$AT$32=0),5,0)))))</f>
        <v>5</v>
      </c>
      <c r="AG31" s="22">
        <f>IF('Games &amp; Picks'!E33="x","",IF($A$31="","",IF(AND('Games &amp; Picks'!$AI$33='Games &amp; Picks'!$E$33,'Games &amp; Picks'!$AT$33=1,'Games &amp; Picks'!$AI$33='Games &amp; Picks'!$AU$33),40,IF(AND('Games &amp; Picks'!$AI$33='Games &amp; Picks'!$E$33,'Games &amp; Picks'!$AT$33=1),20,IF(AND('Games &amp; Picks'!$AI$33='Games &amp; Picks'!$E$33,'Games &amp; Picks'!$AT$33=0),20,0)))))</f>
        <v>0</v>
      </c>
      <c r="AH31" s="25"/>
      <c r="AI31" s="4">
        <f>IF('Games &amp; Picks'!E33="x","",IF($A$31="","",IF('BCS Bonus'!AE$4=2,10,0)))</f>
        <v>0</v>
      </c>
      <c r="AJ31" s="4">
        <f>IF($A$31="","",SUM(B31:AI31))</f>
        <v>95</v>
      </c>
      <c r="AK31" s="80"/>
      <c r="AL31" s="27"/>
    </row>
    <row r="32" spans="1:38">
      <c r="A32" s="41" t="str">
        <f>IF('Games &amp; Picks'!AJ$1="","",'Games &amp; Picks'!AJ$1)</f>
        <v>Carson Bradley</v>
      </c>
      <c r="B32" s="1">
        <f>IF('Games &amp; Picks'!E2="x","",IF($A$32="","",IF(AND('Games &amp; Picks'!$AJ$2='Games &amp; Picks'!$E$2,'Games &amp; Picks'!$AT$2=1,'Games &amp; Picks'!$AJ$2='Games &amp; Picks'!$AU$2),10,IF(AND('Games &amp; Picks'!$AJ$2='Games &amp; Picks'!$E$2,'Games &amp; Picks'!$AT$2=1),5,IF(AND('Games &amp; Picks'!$AJ$2='Games &amp; Picks'!$E$2,'Games &amp; Picks'!$AT$2=0),5,0)))))</f>
        <v>5</v>
      </c>
      <c r="C32" s="27">
        <f>IF('Games &amp; Picks'!E3="x","",IF($A$32="","",IF(AND('Games &amp; Picks'!$AJ$3='Games &amp; Picks'!$E$3,'Games &amp; Picks'!$AT$3=1,'Games &amp; Picks'!$AJ$3='Games &amp; Picks'!$AU$3),10,IF(AND('Games &amp; Picks'!$AJ$3='Games &amp; Picks'!$E$3,'Games &amp; Picks'!$AT$3=1),5,IF(AND('Games &amp; Picks'!$AJ$3='Games &amp; Picks'!$E$3,'Games &amp; Picks'!$AT$3=0),5,0)))))</f>
        <v>0</v>
      </c>
      <c r="D32" s="27">
        <f>IF('Games &amp; Picks'!E4="x","",IF($A$32="","",IF(AND('Games &amp; Picks'!$AJ$4='Games &amp; Picks'!$E$4,'Games &amp; Picks'!$AT$4=1,'Games &amp; Picks'!$AJ$4='Games &amp; Picks'!$AU$4),10,IF(AND('Games &amp; Picks'!$AJ$4='Games &amp; Picks'!$E$4,'Games &amp; Picks'!$AT$4=1),5,IF(AND('Games &amp; Picks'!$AJ$4='Games &amp; Picks'!$E$4,'Games &amp; Picks'!$AT$4=0),5,0)))))</f>
        <v>0</v>
      </c>
      <c r="E32" s="27">
        <f>IF('Games &amp; Picks'!E5="x","",IF($A$32="","",IF(AND('Games &amp; Picks'!$AJ$5='Games &amp; Picks'!$E$5,'Games &amp; Picks'!$AT$5=1,'Games &amp; Picks'!$AJ$5='Games &amp; Picks'!$AU$5),10,IF(AND('Games &amp; Picks'!$AJ$5='Games &amp; Picks'!$E$5,'Games &amp; Picks'!$AT$5=1),5,IF(AND('Games &amp; Picks'!$AJ$5='Games &amp; Picks'!$E$5,'Games &amp; Picks'!$AT$5=0),5,0)))))</f>
        <v>5</v>
      </c>
      <c r="F32" s="1">
        <f>IF('Games &amp; Picks'!E6="x","",IF($A$32="","",IF(AND('Games &amp; Picks'!$AJ$6='Games &amp; Picks'!$E$6,'Games &amp; Picks'!$AT$6=1,'Games &amp; Picks'!$AJ$6='Games &amp; Picks'!$AU$6),10,IF(AND('Games &amp; Picks'!$AJ$6='Games &amp; Picks'!$E$6,'Games &amp; Picks'!$AT$6=1),5,IF(AND('Games &amp; Picks'!$AJ$6='Games &amp; Picks'!$E$6,'Games &amp; Picks'!$AT$6=0),5,0)))))</f>
        <v>5</v>
      </c>
      <c r="G32" s="1">
        <f>IF('Games &amp; Picks'!E7="x","",IF($A$32="","",IF(AND('Games &amp; Picks'!$AJ$7='Games &amp; Picks'!$E$7,'Games &amp; Picks'!$AT$7=1,'Games &amp; Picks'!$AJ$7='Games &amp; Picks'!$AU$7),10,IF(AND('Games &amp; Picks'!$AJ$7='Games &amp; Picks'!$E$7,'Games &amp; Picks'!$AT$7=1),5,IF(AND('Games &amp; Picks'!$AJ$7='Games &amp; Picks'!$E$7,'Games &amp; Picks'!$AT$7=0),5,0)))))</f>
        <v>0</v>
      </c>
      <c r="H32" s="1">
        <f>IF('Games &amp; Picks'!E8="x","",IF($A$32="","",IF(AND('Games &amp; Picks'!$AJ$8='Games &amp; Picks'!$E$8,'Games &amp; Picks'!$AT$8=1,'Games &amp; Picks'!$AJ$8='Games &amp; Picks'!$AU$8),10,IF(AND('Games &amp; Picks'!$AJ$8='Games &amp; Picks'!$E$8,'Games &amp; Picks'!$AT$8=1),5,IF(AND('Games &amp; Picks'!$AJ$8='Games &amp; Picks'!$E$8,'Games &amp; Picks'!$AT$8=0),5,0)))))</f>
        <v>5</v>
      </c>
      <c r="I32" s="1">
        <f>IF('Games &amp; Picks'!E9="x","",IF($A$32="","",IF(AND('Games &amp; Picks'!$AJ$9='Games &amp; Picks'!$E$9,'Games &amp; Picks'!$AT$9=1,'Games &amp; Picks'!$AJ$9='Games &amp; Picks'!$AU$9),10,IF(AND('Games &amp; Picks'!$AJ$9='Games &amp; Picks'!$E$9,'Games &amp; Picks'!$AT$9=1),5,IF(AND('Games &amp; Picks'!$AJ$9='Games &amp; Picks'!$E$9,'Games &amp; Picks'!$AT$9=0),5,0)))))</f>
        <v>5</v>
      </c>
      <c r="J32" s="1">
        <f>IF('Games &amp; Picks'!E10="x","",IF($A$32="","",IF(AND('Games &amp; Picks'!$AJ$10='Games &amp; Picks'!$E$10,'Games &amp; Picks'!$AT$10=1,'Games &amp; Picks'!$AJ$10='Games &amp; Picks'!$AU$10),10,IF(AND('Games &amp; Picks'!$AJ$10='Games &amp; Picks'!$E$10,'Games &amp; Picks'!$AT$10=1),5,IF(AND('Games &amp; Picks'!$AJ$10='Games &amp; Picks'!$E$10,'Games &amp; Picks'!$AT$10=0),5,0)))))</f>
        <v>0</v>
      </c>
      <c r="K32" s="1">
        <f>IF('Games &amp; Picks'!E11="x","",IF($A$32="","",IF(AND('Games &amp; Picks'!$AJ$11='Games &amp; Picks'!$E$11,'Games &amp; Picks'!$AT$11=1,'Games &amp; Picks'!$AJ$11='Games &amp; Picks'!$AU$11),10,IF(AND('Games &amp; Picks'!$AJ$11='Games &amp; Picks'!$E$11,'Games &amp; Picks'!$AT$11=1),5,IF(AND('Games &amp; Picks'!$AJ$11='Games &amp; Picks'!$E$11,'Games &amp; Picks'!$AT$11=0),5,0)))))</f>
        <v>0</v>
      </c>
      <c r="L32" s="1">
        <f>IF('Games &amp; Picks'!E12="x","",IF($A$32="","",IF(AND('Games &amp; Picks'!$AJ$12='Games &amp; Picks'!$E$12,'Games &amp; Picks'!$AT$12=1,'Games &amp; Picks'!$AJ$12='Games &amp; Picks'!$AU$12),10,IF(AND('Games &amp; Picks'!$AJ$12='Games &amp; Picks'!$E$12,'Games &amp; Picks'!$AT$12=1),5,IF(AND('Games &amp; Picks'!$AJ$12='Games &amp; Picks'!$E$12,'Games &amp; Picks'!$AT$12=0),5,0)))))</f>
        <v>5</v>
      </c>
      <c r="M32" s="1">
        <f>IF('Games &amp; Picks'!E13="x","",IF($A$32="","",IF(AND('Games &amp; Picks'!$AJ$13='Games &amp; Picks'!$E$13,'Games &amp; Picks'!$AT$13=1,'Games &amp; Picks'!$AJ$13='Games &amp; Picks'!$AU$13),10,IF(AND('Games &amp; Picks'!$AJ$13='Games &amp; Picks'!$E$13,'Games &amp; Picks'!$AT$13=1),5,IF(AND('Games &amp; Picks'!$AJ$13='Games &amp; Picks'!$E$13,'Games &amp; Picks'!$AT$13=0),5,0)))))</f>
        <v>5</v>
      </c>
      <c r="N32" s="1">
        <f>IF('Games &amp; Picks'!E14="x","",IF($A$32="","",IF(AND('Games &amp; Picks'!$AJ$14='Games &amp; Picks'!$E$14,'Games &amp; Picks'!$AT$14=1,'Games &amp; Picks'!$AJ$14='Games &amp; Picks'!$AU$14),10,IF(AND('Games &amp; Picks'!$AJ$14='Games &amp; Picks'!$E$14,'Games &amp; Picks'!$AT$14=1),5,IF(AND('Games &amp; Picks'!$AJ$14='Games &amp; Picks'!$E$14,'Games &amp; Picks'!$AT$14=0),5,0)))))</f>
        <v>0</v>
      </c>
      <c r="O32" s="1">
        <f>IF('Games &amp; Picks'!E15="x","",IF($A$32="","",IF(AND('Games &amp; Picks'!$AJ$15='Games &amp; Picks'!$E$15,'Games &amp; Picks'!$AT$15=1,'Games &amp; Picks'!$AJ$15='Games &amp; Picks'!$AU$15),10,IF(AND('Games &amp; Picks'!$AJ$15='Games &amp; Picks'!$E$15,'Games &amp; Picks'!$AT$15=1),5,IF(AND('Games &amp; Picks'!$AJ$15='Games &amp; Picks'!$E$15,'Games &amp; Picks'!$AT$15=0),5,0)))))</f>
        <v>5</v>
      </c>
      <c r="P32" s="1">
        <f>IF('Games &amp; Picks'!E16="x","",IF($A$32="","",IF(AND('Games &amp; Picks'!$AJ$16='Games &amp; Picks'!$E$16,'Games &amp; Picks'!$AT$16=1,'Games &amp; Picks'!$AJ$16='Games &amp; Picks'!$AU$16),10,IF(AND('Games &amp; Picks'!$AJ$16='Games &amp; Picks'!$E$16,'Games &amp; Picks'!$AT$16=1),5,IF(AND('Games &amp; Picks'!$AJ$16='Games &amp; Picks'!$E$16,'Games &amp; Picks'!$AT$16=0),5,0)))))</f>
        <v>0</v>
      </c>
      <c r="Q32" s="1">
        <f>IF('Games &amp; Picks'!E17="x","",IF($A$32="","",IF(AND('Games &amp; Picks'!$AJ$17='Games &amp; Picks'!$E$17,'Games &amp; Picks'!$AT$17=1,'Games &amp; Picks'!$AJ$17='Games &amp; Picks'!$AU$17),10,IF(AND('Games &amp; Picks'!$AJ$17='Games &amp; Picks'!$E$17,'Games &amp; Picks'!$AT$17=1),5,IF(AND('Games &amp; Picks'!$AJ$17='Games &amp; Picks'!$E$17,'Games &amp; Picks'!$AT$17=0),5,0)))))</f>
        <v>0</v>
      </c>
      <c r="R32" s="1">
        <f>IF('Games &amp; Picks'!E18="x","",IF($A$32="","",IF(AND('Games &amp; Picks'!$AJ$18='Games &amp; Picks'!$E$18,'Games &amp; Picks'!$AT$18=1,'Games &amp; Picks'!$AJ$18='Games &amp; Picks'!$AU$18),10,IF(AND('Games &amp; Picks'!$AJ$18='Games &amp; Picks'!$E$18,'Games &amp; Picks'!$AT$18=1),5,IF(AND('Games &amp; Picks'!$AJ$18='Games &amp; Picks'!$E$18,'Games &amp; Picks'!$AT$18=0),5,0)))))</f>
        <v>5</v>
      </c>
      <c r="S32" s="1">
        <f>IF('Games &amp; Picks'!E19="x","",IF($A$32="","",IF(AND('Games &amp; Picks'!$AJ$19='Games &amp; Picks'!$E$19,'Games &amp; Picks'!$AT$19=1,'Games &amp; Picks'!$AJ$19='Games &amp; Picks'!$AU$19),10,IF(AND('Games &amp; Picks'!$AJ$19='Games &amp; Picks'!$E$19,'Games &amp; Picks'!$AT$19=1),5,IF(AND('Games &amp; Picks'!$AJ$19='Games &amp; Picks'!$E$19,'Games &amp; Picks'!$AT$19=0),5,0)))))</f>
        <v>5</v>
      </c>
      <c r="T32" s="27">
        <f>IF('Games &amp; Picks'!E20="x","",IF($A$32="","",IF(AND('Games &amp; Picks'!$AJ$20='Games &amp; Picks'!$E$20,'Games &amp; Picks'!$AT$20=1,'Games &amp; Picks'!$AJ$20='Games &amp; Picks'!$AU$20),10,IF(AND('Games &amp; Picks'!$AJ$20='Games &amp; Picks'!$E$20,'Games &amp; Picks'!$AT$20=1),5,IF(AND('Games &amp; Picks'!$AJ$20='Games &amp; Picks'!$E$20,'Games &amp; Picks'!$AT$20=0),5,0)))))</f>
        <v>5</v>
      </c>
      <c r="U32" s="1">
        <f>IF('Games &amp; Picks'!E21="x","",IF($A$32="","",IF(AND('Games &amp; Picks'!$AJ$21='Games &amp; Picks'!$E$21,'Games &amp; Picks'!$AT$21=1,'Games &amp; Picks'!$AJ$21='Games &amp; Picks'!$AU$21),10,IF(AND('Games &amp; Picks'!$AJ$21='Games &amp; Picks'!$E$21,'Games &amp; Picks'!$AT$21=1),5,IF(AND('Games &amp; Picks'!$AJ$21='Games &amp; Picks'!$E$21,'Games &amp; Picks'!$AT$21=0),5,0)))))</f>
        <v>0</v>
      </c>
      <c r="V32" s="1">
        <f>IF('Games &amp; Picks'!E22="x","",IF($A$32="","",IF(AND('Games &amp; Picks'!$AJ$22='Games &amp; Picks'!$E$22,'Games &amp; Picks'!$AT$22=1,'Games &amp; Picks'!$AJ$22='Games &amp; Picks'!$AU$22),10,IF(AND('Games &amp; Picks'!$AJ$22='Games &amp; Picks'!$E$22,'Games &amp; Picks'!$AT$22=1),5,IF(AND('Games &amp; Picks'!$AJ$22='Games &amp; Picks'!$E$22,'Games &amp; Picks'!$AT$22=0),5,0)))))</f>
        <v>0</v>
      </c>
      <c r="W32" s="1">
        <f>IF('Games &amp; Picks'!E23="x","",IF($A$32="","",IF(AND('Games &amp; Picks'!$AJ$23='Games &amp; Picks'!$E$23,'Games &amp; Picks'!$AT$23=1,'Games &amp; Picks'!$AJ$23='Games &amp; Picks'!$AU$23),10,IF(AND('Games &amp; Picks'!$AJ$23='Games &amp; Picks'!$E$23,'Games &amp; Picks'!$AT$23=1),5,IF(AND('Games &amp; Picks'!$AJ$23='Games &amp; Picks'!$E$23,'Games &amp; Picks'!$AT$23=0),5,0)))))</f>
        <v>5</v>
      </c>
      <c r="X32" s="3">
        <f>IF('Games &amp; Picks'!E24="x","",IF($A$32="","",IF(AND('Games &amp; Picks'!$AJ$24='Games &amp; Picks'!$E$24,'Games &amp; Picks'!$AT$24=1,'Games &amp; Picks'!$AJ$24='Games &amp; Picks'!$AU$24),10,IF(AND('Games &amp; Picks'!$AJ$24='Games &amp; Picks'!$E$24,'Games &amp; Picks'!$AT$24=1),5,IF(AND('Games &amp; Picks'!$AJ$24='Games &amp; Picks'!$E$24,'Games &amp; Picks'!$AT$24=0),5,0)))))</f>
        <v>5</v>
      </c>
      <c r="Y32" s="1">
        <f>IF('Games &amp; Picks'!E25="x","",IF($A$32="","",IF(AND('Games &amp; Picks'!$AJ$25='Games &amp; Picks'!$E$25,'Games &amp; Picks'!$AT$25=1,'Games &amp; Picks'!$AJ$25='Games &amp; Picks'!$AU$25),10,IF(AND('Games &amp; Picks'!$AJ$25='Games &amp; Picks'!$E$25,'Games &amp; Picks'!$AT$25=1),5,IF(AND('Games &amp; Picks'!$AJ$25='Games &amp; Picks'!$E$25,'Games &amp; Picks'!$AT$25=0),5,0)))))</f>
        <v>5</v>
      </c>
      <c r="Z32" s="1">
        <f>IF('Games &amp; Picks'!E26="x","",IF($A$32="","",IF(AND('Games &amp; Picks'!$AJ$26='Games &amp; Picks'!$E$26,'Games &amp; Picks'!$AT$26=1,'Games &amp; Picks'!$AJ$26='Games &amp; Picks'!$AU$26),10,IF(AND('Games &amp; Picks'!$AJ$26='Games &amp; Picks'!$E$26,'Games &amp; Picks'!$AT$26=1),5,IF(AND('Games &amp; Picks'!$AJ$26='Games &amp; Picks'!$E$26,'Games &amp; Picks'!$AT$26=0),5,0)))))</f>
        <v>5</v>
      </c>
      <c r="AA32" s="1">
        <f>IF('Games &amp; Picks'!E27="x","",IF($A$32="","",IF(AND('Games &amp; Picks'!$AJ$27='Games &amp; Picks'!$E$27,'Games &amp; Picks'!$AT$27=1,'Games &amp; Picks'!$AJ$27='Games &amp; Picks'!$AU$27),20,IF(AND('Games &amp; Picks'!$AJ$27='Games &amp; Picks'!$E$27,'Games &amp; Picks'!$AT$27=1),10,IF(AND('Games &amp; Picks'!$AJ$27='Games &amp; Picks'!$E$27,'Games &amp; Picks'!$AT$27=0),10,0)))))</f>
        <v>0</v>
      </c>
      <c r="AB32">
        <f>IF('Games &amp; Picks'!E28="x","",IF($A$32="","",IF(AND('Games &amp; Picks'!$AJ$28='Games &amp; Picks'!$E$28,'Games &amp; Picks'!$AT$28=1,'Games &amp; Picks'!$AJ$28='Games &amp; Picks'!$AU$28),20,IF(AND('Games &amp; Picks'!$AJ$28='Games &amp; Picks'!$E$28,'Games &amp; Picks'!$AT$28=1),10,IF(AND('Games &amp; Picks'!$AJ$28='Games &amp; Picks'!$E$28,'Games &amp; Picks'!$AT$28=0),10,0)))))</f>
        <v>10</v>
      </c>
      <c r="AC32" s="1">
        <f>IF('Games &amp; Picks'!E29="x","",IF($A$32="","",IF(AND('Games &amp; Picks'!$AJ$29='Games &amp; Picks'!$E$29,'Games &amp; Picks'!$AT$29=1,'Games &amp; Picks'!$AJ$29='Games &amp; Picks'!$AU$29),20,IF(AND('Games &amp; Picks'!$AJ$29='Games &amp; Picks'!$E$29,'Games &amp; Picks'!$AT$29=1),10,IF(AND('Games &amp; Picks'!$AJ$29='Games &amp; Picks'!$E$29,'Games &amp; Picks'!$AT$29=0),10,0)))))</f>
        <v>10</v>
      </c>
      <c r="AD32" s="1">
        <f>IF('Games &amp; Picks'!E30="x","",IF($A$32="","",IF(AND('Games &amp; Picks'!$AJ$30='Games &amp; Picks'!$E$30,'Games &amp; Picks'!$AT$30=1,'Games &amp; Picks'!$AJ$30='Games &amp; Picks'!$AU$30),20,IF(AND('Games &amp; Picks'!$AJ$30='Games &amp; Picks'!$E$30,'Games &amp; Picks'!$AT$30=1),10,IF(AND('Games &amp; Picks'!$AJ$30='Games &amp; Picks'!$E$30,'Games &amp; Picks'!$AT$30=0),10,0)))))</f>
        <v>10</v>
      </c>
      <c r="AE32" s="1">
        <f>IF('Games &amp; Picks'!E31="x","",IF($A$32="","",IF(AND('Games &amp; Picks'!$AJ$31='Games &amp; Picks'!$E$31,'Games &amp; Picks'!$AT$31=1,'Games &amp; Picks'!$AJ$31='Games &amp; Picks'!$AU$31),10,IF(AND('Games &amp; Picks'!$AJ$31='Games &amp; Picks'!$E$31,'Games &amp; Picks'!$AT$31=1),5,IF(AND('Games &amp; Picks'!$AJ$31='Games &amp; Picks'!$E$31,'Games &amp; Picks'!$AT$31=0),5,0)))))</f>
        <v>5</v>
      </c>
      <c r="AF32" s="1">
        <f>IF('Games &amp; Picks'!E32="x","",IF($A$32="","",IF(AND('Games &amp; Picks'!$AJ$32='Games &amp; Picks'!$E$32,'Games &amp; Picks'!$AT$32=1,'Games &amp; Picks'!$AJ$32='Games &amp; Picks'!$AU$32),10,IF(AND('Games &amp; Picks'!$AJ$32='Games &amp; Picks'!$E$32,'Games &amp; Picks'!$AT$32=1),5,IF(AND('Games &amp; Picks'!$AJ$32='Games &amp; Picks'!$E$32,'Games &amp; Picks'!$AT$32=0),5,0)))))</f>
        <v>5</v>
      </c>
      <c r="AG32" s="22">
        <f>IF('Games &amp; Picks'!E33="x","",IF($A$32="","",IF(AND('Games &amp; Picks'!$AJ$33='Games &amp; Picks'!$E$33,'Games &amp; Picks'!$AT$33=1,'Games &amp; Picks'!$AJ$33='Games &amp; Picks'!$AU$33),40,IF(AND('Games &amp; Picks'!$AJ$33='Games &amp; Picks'!$E$33,'Games &amp; Picks'!$AT$33=1),20,IF(AND('Games &amp; Picks'!$AJ$33='Games &amp; Picks'!$E$33,'Games &amp; Picks'!$AT$33=0),20,0)))))</f>
        <v>0</v>
      </c>
      <c r="AH32" s="25">
        <v>10</v>
      </c>
      <c r="AI32" s="4">
        <f>IF('Games &amp; Picks'!E33="x","",IF($A$32="","",IF('BCS Bonus'!AF$4=2,10,0)))</f>
        <v>0</v>
      </c>
      <c r="AJ32" s="4">
        <f>IF($A$32="","",SUM(B32:AI32))</f>
        <v>125</v>
      </c>
      <c r="AK32" s="80"/>
      <c r="AL32" s="27"/>
    </row>
    <row r="33" spans="1:38">
      <c r="A33" s="41" t="str">
        <f>IF('Games &amp; Picks'!AK$1="","",'Games &amp; Picks'!AK$1)</f>
        <v>Brian Fogler</v>
      </c>
      <c r="B33" s="1">
        <f>IF('Games &amp; Picks'!E2="x","",IF($A$33="","",IF(AND('Games &amp; Picks'!$AK$2='Games &amp; Picks'!$E$2,'Games &amp; Picks'!$AT$2=1,'Games &amp; Picks'!$AK$2='Games &amp; Picks'!$AU$2),10,IF(AND('Games &amp; Picks'!$AK$2='Games &amp; Picks'!$E$2,'Games &amp; Picks'!$AT$2=1),5,IF(AND('Games &amp; Picks'!$AK$2='Games &amp; Picks'!$E$2,'Games &amp; Picks'!$AT$2=0),5,0)))))</f>
        <v>5</v>
      </c>
      <c r="C33" s="27">
        <f>IF('Games &amp; Picks'!E3="x","",IF($A$33="","",IF(AND('Games &amp; Picks'!$AK$3='Games &amp; Picks'!$E$3,'Games &amp; Picks'!$AT$3=1,'Games &amp; Picks'!$AK$3='Games &amp; Picks'!$AU$3),10,IF(AND('Games &amp; Picks'!$AK$3='Games &amp; Picks'!$E$3,'Games &amp; Picks'!$AT$3=1),5,IF(AND('Games &amp; Picks'!$AK$3='Games &amp; Picks'!$E$3,'Games &amp; Picks'!$AT$3=0),5,0)))))</f>
        <v>0</v>
      </c>
      <c r="D33" s="27">
        <f>IF('Games &amp; Picks'!E4="x","",IF($A$33="","",IF(AND('Games &amp; Picks'!$AK$4='Games &amp; Picks'!$E$4,'Games &amp; Picks'!$AT$4=1,'Games &amp; Picks'!$AK$4='Games &amp; Picks'!$AU$4),10,IF(AND('Games &amp; Picks'!$AK$4='Games &amp; Picks'!$E$4,'Games &amp; Picks'!$AT$4=1),5,IF(AND('Games &amp; Picks'!$AK$4='Games &amp; Picks'!$E$4,'Games &amp; Picks'!$AT$4=0),5,0)))))</f>
        <v>5</v>
      </c>
      <c r="E33" s="27">
        <f>IF('Games &amp; Picks'!E5="x","",IF($A$33="","",IF(AND('Games &amp; Picks'!$AK$5='Games &amp; Picks'!$E$5,'Games &amp; Picks'!$AT$5=1,'Games &amp; Picks'!$AK$5='Games &amp; Picks'!$AU$5),10,IF(AND('Games &amp; Picks'!$AK$5='Games &amp; Picks'!$E$5,'Games &amp; Picks'!$AT$5=1),5,IF(AND('Games &amp; Picks'!$AK$5='Games &amp; Picks'!$E$5,'Games &amp; Picks'!$AT$5=0),5,0)))))</f>
        <v>5</v>
      </c>
      <c r="F33" s="1">
        <f>IF('Games &amp; Picks'!E6="x","",IF($A$33="","",IF(AND('Games &amp; Picks'!$AK$6='Games &amp; Picks'!$E$6,'Games &amp; Picks'!$AT$6=1,'Games &amp; Picks'!$AK$6='Games &amp; Picks'!$AU$6),10,IF(AND('Games &amp; Picks'!$AK$6='Games &amp; Picks'!$E$6,'Games &amp; Picks'!$AT$6=1),5,IF(AND('Games &amp; Picks'!$AK$6='Games &amp; Picks'!$E$6,'Games &amp; Picks'!$AT$6=0),5,0)))))</f>
        <v>5</v>
      </c>
      <c r="G33" s="1">
        <f>IF('Games &amp; Picks'!E7="x","",IF($A$33="","",IF(AND('Games &amp; Picks'!$AK$7='Games &amp; Picks'!$E$7,'Games &amp; Picks'!$AT$7=1,'Games &amp; Picks'!$AK$7='Games &amp; Picks'!$AU$7),10,IF(AND('Games &amp; Picks'!$AK$7='Games &amp; Picks'!$E$7,'Games &amp; Picks'!$AT$7=1),5,IF(AND('Games &amp; Picks'!$AK$7='Games &amp; Picks'!$E$7,'Games &amp; Picks'!$AT$7=0),5,0)))))</f>
        <v>5</v>
      </c>
      <c r="H33" s="1">
        <f>IF('Games &amp; Picks'!E8="x","",IF($A$33="","",IF(AND('Games &amp; Picks'!$AK$8='Games &amp; Picks'!$E$8,'Games &amp; Picks'!$AT$8=1,'Games &amp; Picks'!$AK$8='Games &amp; Picks'!$AU$8),10,IF(AND('Games &amp; Picks'!$AK$8='Games &amp; Picks'!$E$8,'Games &amp; Picks'!$AT$8=1),5,IF(AND('Games &amp; Picks'!$AK$8='Games &amp; Picks'!$E$8,'Games &amp; Picks'!$AT$8=0),5,0)))))</f>
        <v>5</v>
      </c>
      <c r="I33" s="1">
        <f>IF('Games &amp; Picks'!E9="x","",IF($A$33="","",IF(AND('Games &amp; Picks'!$AK$9='Games &amp; Picks'!$E$9,'Games &amp; Picks'!$AT$9=1,'Games &amp; Picks'!$AK$9='Games &amp; Picks'!$AU$9),10,IF(AND('Games &amp; Picks'!$AK$9='Games &amp; Picks'!$E$9,'Games &amp; Picks'!$AT$9=1),5,IF(AND('Games &amp; Picks'!$AK$9='Games &amp; Picks'!$E$9,'Games &amp; Picks'!$AT$9=0),5,0)))))</f>
        <v>5</v>
      </c>
      <c r="J33" s="1">
        <f>IF('Games &amp; Picks'!E10="x","",IF($A$33="","",IF(AND('Games &amp; Picks'!$AK$10='Games &amp; Picks'!$E$10,'Games &amp; Picks'!$AT$10=1,'Games &amp; Picks'!$AK$10='Games &amp; Picks'!$AU$10),10,IF(AND('Games &amp; Picks'!$AK$10='Games &amp; Picks'!$E$10,'Games &amp; Picks'!$AT$10=1),5,IF(AND('Games &amp; Picks'!$AK$10='Games &amp; Picks'!$E$10,'Games &amp; Picks'!$AT$10=0),5,0)))))</f>
        <v>0</v>
      </c>
      <c r="K33" s="1">
        <f>IF('Games &amp; Picks'!E11="x","",IF($A$33="","",IF(AND('Games &amp; Picks'!$AK$11='Games &amp; Picks'!$E$11,'Games &amp; Picks'!$AT$11=1,'Games &amp; Picks'!$AK$11='Games &amp; Picks'!$AU$11),10,IF(AND('Games &amp; Picks'!$AK$11='Games &amp; Picks'!$E$11,'Games &amp; Picks'!$AT$11=1),5,IF(AND('Games &amp; Picks'!$AK$11='Games &amp; Picks'!$E$11,'Games &amp; Picks'!$AT$11=0),5,0)))))</f>
        <v>5</v>
      </c>
      <c r="L33" s="1">
        <f>IF('Games &amp; Picks'!E12="x","",IF($A$33="","",IF(AND('Games &amp; Picks'!$AK$12='Games &amp; Picks'!$E$12,'Games &amp; Picks'!$AT$12=1,'Games &amp; Picks'!$AK$12='Games &amp; Picks'!$AU$12),10,IF(AND('Games &amp; Picks'!$AK$12='Games &amp; Picks'!$E$12,'Games &amp; Picks'!$AT$12=1),5,IF(AND('Games &amp; Picks'!$AK$12='Games &amp; Picks'!$E$12,'Games &amp; Picks'!$AT$12=0),5,0)))))</f>
        <v>5</v>
      </c>
      <c r="M33" s="1">
        <f>IF('Games &amp; Picks'!E13="x","",IF($A$33="","",IF(AND('Games &amp; Picks'!$AK$13='Games &amp; Picks'!$E$13,'Games &amp; Picks'!$AT$13=1,'Games &amp; Picks'!$AK$13='Games &amp; Picks'!$AU$13),10,IF(AND('Games &amp; Picks'!$AK$13='Games &amp; Picks'!$E$13,'Games &amp; Picks'!$AT$13=1),5,IF(AND('Games &amp; Picks'!$AK$13='Games &amp; Picks'!$E$13,'Games &amp; Picks'!$AT$13=0),5,0)))))</f>
        <v>5</v>
      </c>
      <c r="N33" s="1">
        <f>IF('Games &amp; Picks'!E14="x","",IF($A$33="","",IF(AND('Games &amp; Picks'!$AK$14='Games &amp; Picks'!$E$14,'Games &amp; Picks'!$AT$14=1,'Games &amp; Picks'!$AK$14='Games &amp; Picks'!$AU$14),10,IF(AND('Games &amp; Picks'!$AK$14='Games &amp; Picks'!$E$14,'Games &amp; Picks'!$AT$14=1),5,IF(AND('Games &amp; Picks'!$AK$14='Games &amp; Picks'!$E$14,'Games &amp; Picks'!$AT$14=0),5,0)))))</f>
        <v>0</v>
      </c>
      <c r="O33" s="1">
        <f>IF('Games &amp; Picks'!E15="x","",IF($A$33="","",IF(AND('Games &amp; Picks'!$AK$15='Games &amp; Picks'!$E$15,'Games &amp; Picks'!$AT$15=1,'Games &amp; Picks'!$AK$15='Games &amp; Picks'!$AU$15),10,IF(AND('Games &amp; Picks'!$AK$15='Games &amp; Picks'!$E$15,'Games &amp; Picks'!$AT$15=1),5,IF(AND('Games &amp; Picks'!$AK$15='Games &amp; Picks'!$E$15,'Games &amp; Picks'!$AT$15=0),5,0)))))</f>
        <v>5</v>
      </c>
      <c r="P33" s="1">
        <f>IF('Games &amp; Picks'!E16="x","",IF($A$33="","",IF(AND('Games &amp; Picks'!$AK$16='Games &amp; Picks'!$E$16,'Games &amp; Picks'!$AT$16=1,'Games &amp; Picks'!$AK$16='Games &amp; Picks'!$AU$16),10,IF(AND('Games &amp; Picks'!$AK$16='Games &amp; Picks'!$E$16,'Games &amp; Picks'!$AT$16=1),5,IF(AND('Games &amp; Picks'!$AK$16='Games &amp; Picks'!$E$16,'Games &amp; Picks'!$AT$16=0),5,0)))))</f>
        <v>5</v>
      </c>
      <c r="Q33" s="1">
        <f>IF('Games &amp; Picks'!E17="x","",IF($A$33="","",IF(AND('Games &amp; Picks'!$AK$17='Games &amp; Picks'!$E$17,'Games &amp; Picks'!$AT$17=1,'Games &amp; Picks'!$AK$17='Games &amp; Picks'!$AU$17),10,IF(AND('Games &amp; Picks'!$AK$17='Games &amp; Picks'!$E$17,'Games &amp; Picks'!$AT$17=1),5,IF(AND('Games &amp; Picks'!$AK$17='Games &amp; Picks'!$E$17,'Games &amp; Picks'!$AT$17=0),5,0)))))</f>
        <v>0</v>
      </c>
      <c r="R33" s="1">
        <f>IF('Games &amp; Picks'!E18="x","",IF($A$33="","",IF(AND('Games &amp; Picks'!$AK$18='Games &amp; Picks'!$E$18,'Games &amp; Picks'!$AT$18=1,'Games &amp; Picks'!$AK$18='Games &amp; Picks'!$AU$18),10,IF(AND('Games &amp; Picks'!$AK$18='Games &amp; Picks'!$E$18,'Games &amp; Picks'!$AT$18=1),5,IF(AND('Games &amp; Picks'!$AK$18='Games &amp; Picks'!$E$18,'Games &amp; Picks'!$AT$18=0),5,0)))))</f>
        <v>5</v>
      </c>
      <c r="S33" s="1">
        <f>IF('Games &amp; Picks'!E19="x","",IF($A$33="","",IF(AND('Games &amp; Picks'!$AK$19='Games &amp; Picks'!$E$19,'Games &amp; Picks'!$AT$19=1,'Games &amp; Picks'!$AK$19='Games &amp; Picks'!$AU$19),10,IF(AND('Games &amp; Picks'!$AK$19='Games &amp; Picks'!$E$19,'Games &amp; Picks'!$AT$19=1),5,IF(AND('Games &amp; Picks'!$AK$19='Games &amp; Picks'!$E$19,'Games &amp; Picks'!$AT$19=0),5,0)))))</f>
        <v>5</v>
      </c>
      <c r="T33" s="27">
        <f>IF('Games &amp; Picks'!E20="x","",IF($A$33="","",IF(AND('Games &amp; Picks'!$AK$20='Games &amp; Picks'!$E$20,'Games &amp; Picks'!$AT$20=1,'Games &amp; Picks'!$AK$20='Games &amp; Picks'!$AU$20),10,IF(AND('Games &amp; Picks'!$AK$20='Games &amp; Picks'!$E$20,'Games &amp; Picks'!$AT$20=1),5,IF(AND('Games &amp; Picks'!$AK$20='Games &amp; Picks'!$E$20,'Games &amp; Picks'!$AT$20=0),5,0)))))</f>
        <v>5</v>
      </c>
      <c r="U33" s="1">
        <f>IF('Games &amp; Picks'!E21="x","",IF($A$33="","",IF(AND('Games &amp; Picks'!$AK$21='Games &amp; Picks'!$E$21,'Games &amp; Picks'!$AT$21=1,'Games &amp; Picks'!$AK$21='Games &amp; Picks'!$AU$21),10,IF(AND('Games &amp; Picks'!$AK$21='Games &amp; Picks'!$E$21,'Games &amp; Picks'!$AT$21=1),5,IF(AND('Games &amp; Picks'!$AK$21='Games &amp; Picks'!$E$21,'Games &amp; Picks'!$AT$21=0),5,0)))))</f>
        <v>5</v>
      </c>
      <c r="V33" s="1">
        <f>IF('Games &amp; Picks'!E22="x","",IF($A$33="","",IF(AND('Games &amp; Picks'!$AK$22='Games &amp; Picks'!$E$22,'Games &amp; Picks'!$AT$22=1,'Games &amp; Picks'!$AK$22='Games &amp; Picks'!$AU$22),10,IF(AND('Games &amp; Picks'!$AK$22='Games &amp; Picks'!$E$22,'Games &amp; Picks'!$AT$22=1),5,IF(AND('Games &amp; Picks'!$AK$22='Games &amp; Picks'!$E$22,'Games &amp; Picks'!$AT$22=0),5,0)))))</f>
        <v>5</v>
      </c>
      <c r="W33" s="1">
        <f>IF('Games &amp; Picks'!E23="x","",IF($A$33="","",IF(AND('Games &amp; Picks'!$AK$23='Games &amp; Picks'!$E$23,'Games &amp; Picks'!$AT$23=1,'Games &amp; Picks'!$AK$23='Games &amp; Picks'!$AU$23),10,IF(AND('Games &amp; Picks'!$AK$23='Games &amp; Picks'!$E$23,'Games &amp; Picks'!$AT$23=1),5,IF(AND('Games &amp; Picks'!$AK$23='Games &amp; Picks'!$E$23,'Games &amp; Picks'!$AT$23=0),5,0)))))</f>
        <v>5</v>
      </c>
      <c r="X33" s="3">
        <f>IF('Games &amp; Picks'!E24="x","",IF($A$33="","",IF(AND('Games &amp; Picks'!$AK$24='Games &amp; Picks'!$E$24,'Games &amp; Picks'!$AT$24=1,'Games &amp; Picks'!$AK$24='Games &amp; Picks'!$AU$24),10,IF(AND('Games &amp; Picks'!$AK$24='Games &amp; Picks'!$E$24,'Games &amp; Picks'!$AT$24=1),5,IF(AND('Games &amp; Picks'!$AK$24='Games &amp; Picks'!$E$24,'Games &amp; Picks'!$AT$24=0),5,0)))))</f>
        <v>5</v>
      </c>
      <c r="Y33" s="1">
        <f>IF('Games &amp; Picks'!E25="x","",IF($A$33="","",IF(AND('Games &amp; Picks'!$AK$25='Games &amp; Picks'!$E$25,'Games &amp; Picks'!$AT$25=1,'Games &amp; Picks'!$AK$25='Games &amp; Picks'!$AU$25),10,IF(AND('Games &amp; Picks'!$AK$25='Games &amp; Picks'!$E$25,'Games &amp; Picks'!$AT$25=1),5,IF(AND('Games &amp; Picks'!$AK$25='Games &amp; Picks'!$E$25,'Games &amp; Picks'!$AT$25=0),5,0)))))</f>
        <v>0</v>
      </c>
      <c r="Z33" s="1">
        <f>IF('Games &amp; Picks'!E26="x","",IF($A$33="","",IF(AND('Games &amp; Picks'!$AK$26='Games &amp; Picks'!$E$26,'Games &amp; Picks'!$AT$26=1,'Games &amp; Picks'!$AK$26='Games &amp; Picks'!$AU$26),10,IF(AND('Games &amp; Picks'!$AK$26='Games &amp; Picks'!$E$26,'Games &amp; Picks'!$AT$26=1),5,IF(AND('Games &amp; Picks'!$AK$26='Games &amp; Picks'!$E$26,'Games &amp; Picks'!$AT$26=0),5,0)))))</f>
        <v>5</v>
      </c>
      <c r="AA33" s="1">
        <f>IF('Games &amp; Picks'!E27="x","",IF($A$33="","",IF(AND('Games &amp; Picks'!$AK$27='Games &amp; Picks'!$E$27,'Games &amp; Picks'!$AT$27=1,'Games &amp; Picks'!$AK$27='Games &amp; Picks'!$AU$27),20,IF(AND('Games &amp; Picks'!$AK$27='Games &amp; Picks'!$E$27,'Games &amp; Picks'!$AT$27=1),10,IF(AND('Games &amp; Picks'!$AK$27='Games &amp; Picks'!$E$27,'Games &amp; Picks'!$AT$27=0),10,0)))))</f>
        <v>10</v>
      </c>
      <c r="AB33">
        <f>IF('Games &amp; Picks'!E28="x","",IF($A$33="","",IF(AND('Games &amp; Picks'!$AK$28='Games &amp; Picks'!$E$28,'Games &amp; Picks'!$AT$28=1,'Games &amp; Picks'!$AK$28='Games &amp; Picks'!$AU$28),20,IF(AND('Games &amp; Picks'!$AK$28='Games &amp; Picks'!$E$28,'Games &amp; Picks'!$AT$28=1),10,IF(AND('Games &amp; Picks'!$AK$28='Games &amp; Picks'!$E$28,'Games &amp; Picks'!$AT$28=0),10,0)))))</f>
        <v>0</v>
      </c>
      <c r="AC33" s="1">
        <f>IF('Games &amp; Picks'!E29="x","",IF($A$33="","",IF(AND('Games &amp; Picks'!$AK$29='Games &amp; Picks'!$E$29,'Games &amp; Picks'!$AT$29=1,'Games &amp; Picks'!$AK$29='Games &amp; Picks'!$AU$29),20,IF(AND('Games &amp; Picks'!$AK$29='Games &amp; Picks'!$E$29,'Games &amp; Picks'!$AT$29=1),10,IF(AND('Games &amp; Picks'!$AK$29='Games &amp; Picks'!$E$29,'Games &amp; Picks'!$AT$29=0),10,0)))))</f>
        <v>0</v>
      </c>
      <c r="AD33" s="1">
        <f>IF('Games &amp; Picks'!E30="x","",IF($A$33="","",IF(AND('Games &amp; Picks'!$AK$30='Games &amp; Picks'!$E$30,'Games &amp; Picks'!$AT$30=1,'Games &amp; Picks'!$AK$30='Games &amp; Picks'!$AU$30),20,IF(AND('Games &amp; Picks'!$AK$30='Games &amp; Picks'!$E$30,'Games &amp; Picks'!$AT$30=1),10,IF(AND('Games &amp; Picks'!$AK$30='Games &amp; Picks'!$E$30,'Games &amp; Picks'!$AT$30=0),10,0)))))</f>
        <v>10</v>
      </c>
      <c r="AE33" s="1">
        <f>IF('Games &amp; Picks'!E31="x","",IF($A$33="","",IF(AND('Games &amp; Picks'!$AK$31='Games &amp; Picks'!$E$31,'Games &amp; Picks'!$AT$31=1,'Games &amp; Picks'!$AK$31='Games &amp; Picks'!$AU$31),10,IF(AND('Games &amp; Picks'!$AK$31='Games &amp; Picks'!$E$31,'Games &amp; Picks'!$AT$31=1),5,IF(AND('Games &amp; Picks'!$AK$31='Games &amp; Picks'!$E$31,'Games &amp; Picks'!$AT$31=0),5,0)))))</f>
        <v>5</v>
      </c>
      <c r="AF33" s="1">
        <f>IF('Games &amp; Picks'!E32="x","",IF($A$33="","",IF(AND('Games &amp; Picks'!$AK$32='Games &amp; Picks'!$E$32,'Games &amp; Picks'!$AT$32=1,'Games &amp; Picks'!$AK$32='Games &amp; Picks'!$AU$32),10,IF(AND('Games &amp; Picks'!$AK$32='Games &amp; Picks'!$E$32,'Games &amp; Picks'!$AT$32=1),5,IF(AND('Games &amp; Picks'!$AK$32='Games &amp; Picks'!$E$32,'Games &amp; Picks'!$AT$32=0),5,0)))))</f>
        <v>0</v>
      </c>
      <c r="AG33" s="22">
        <f>IF('Games &amp; Picks'!E33="x","",IF($A$33="","",IF(AND('Games &amp; Picks'!$AK$33='Games &amp; Picks'!$E$33,'Games &amp; Picks'!$AT$33=1,'Games &amp; Picks'!$AK$33='Games &amp; Picks'!$AU$33),40,IF(AND('Games &amp; Picks'!$AK$33='Games &amp; Picks'!$E$33,'Games &amp; Picks'!$AT$33=1),20,IF(AND('Games &amp; Picks'!$AK$33='Games &amp; Picks'!$E$33,'Games &amp; Picks'!$AT$33=0),20,0)))))</f>
        <v>0</v>
      </c>
      <c r="AH33" s="25">
        <v>20</v>
      </c>
      <c r="AI33" s="4">
        <f>IF('Games &amp; Picks'!E33="x","",IF($A$33="","",IF('BCS Bonus'!AG$4=2,10,0)))</f>
        <v>0</v>
      </c>
      <c r="AJ33" s="4">
        <f>IF($A$33="","",SUM(B33:AI33))</f>
        <v>145</v>
      </c>
      <c r="AK33" s="80"/>
      <c r="AL33" s="27"/>
    </row>
    <row r="34" spans="1:38">
      <c r="A34" s="41" t="str">
        <f>IF('Games &amp; Picks'!AL$1="","",'Games &amp; Picks'!AL$1)</f>
        <v>Rob Brunner</v>
      </c>
      <c r="B34" s="1">
        <f>IF('Games &amp; Picks'!E2="x","",IF($A$34="","",IF(AND('Games &amp; Picks'!$AL$2='Games &amp; Picks'!$E$2,'Games &amp; Picks'!$AT$2=1,'Games &amp; Picks'!$AL$2='Games &amp; Picks'!$AU$2),10,IF(AND('Games &amp; Picks'!$AL$2='Games &amp; Picks'!$E$2,'Games &amp; Picks'!$AT$2=1),5,IF(AND('Games &amp; Picks'!$AL$2='Games &amp; Picks'!$E$2,'Games &amp; Picks'!$AT$2=0),5,0)))))</f>
        <v>5</v>
      </c>
      <c r="C34" s="27">
        <f>IF('Games &amp; Picks'!E3="x","",IF($A$34="","",IF(AND('Games &amp; Picks'!$AL$3='Games &amp; Picks'!$E$3,'Games &amp; Picks'!$AT$3=1,'Games &amp; Picks'!$AL$3='Games &amp; Picks'!$AU$3),10,IF(AND('Games &amp; Picks'!$AL$3='Games &amp; Picks'!$E$3,'Games &amp; Picks'!$AT$3=1),5,IF(AND('Games &amp; Picks'!$AL$3='Games &amp; Picks'!$E$3,'Games &amp; Picks'!$AT$3=0),5,0)))))</f>
        <v>5</v>
      </c>
      <c r="D34" s="27">
        <f>IF('Games &amp; Picks'!E4="x","",IF($A$34="","",IF(AND('Games &amp; Picks'!$AL$4='Games &amp; Picks'!$E$4,'Games &amp; Picks'!$AT$4=1,'Games &amp; Picks'!$AL$4='Games &amp; Picks'!$AU$4),10,IF(AND('Games &amp; Picks'!$AL$4='Games &amp; Picks'!$E$4,'Games &amp; Picks'!$AT$4=1),5,IF(AND('Games &amp; Picks'!$AL$4='Games &amp; Picks'!$E$4,'Games &amp; Picks'!$AT$4=0),5,0)))))</f>
        <v>0</v>
      </c>
      <c r="E34" s="27">
        <f>IF('Games &amp; Picks'!E5="x","",IF($A$34="","",IF(AND('Games &amp; Picks'!$AL$5='Games &amp; Picks'!$E$5,'Games &amp; Picks'!$AT$5=1,'Games &amp; Picks'!$AL$5='Games &amp; Picks'!$AU$5),10,IF(AND('Games &amp; Picks'!$AL$5='Games &amp; Picks'!$E$5,'Games &amp; Picks'!$AT$5=1),5,IF(AND('Games &amp; Picks'!$AL$5='Games &amp; Picks'!$E$5,'Games &amp; Picks'!$AT$5=0),5,0)))))</f>
        <v>5</v>
      </c>
      <c r="F34" s="1">
        <f>IF('Games &amp; Picks'!E6="x","",IF($A$34="","",IF(AND('Games &amp; Picks'!$AL$6='Games &amp; Picks'!$E$6,'Games &amp; Picks'!$AT$6=1,'Games &amp; Picks'!$AL$6='Games &amp; Picks'!$AU$6),10,IF(AND('Games &amp; Picks'!$AL$6='Games &amp; Picks'!$E$6,'Games &amp; Picks'!$AT$6=1),5,IF(AND('Games &amp; Picks'!$AL$6='Games &amp; Picks'!$E$6,'Games &amp; Picks'!$AT$6=0),5,0)))))</f>
        <v>5</v>
      </c>
      <c r="G34" s="1">
        <f>IF('Games &amp; Picks'!E7="x","",IF($A$34="","",IF(AND('Games &amp; Picks'!$AL$7='Games &amp; Picks'!$E$7,'Games &amp; Picks'!$AT$7=1,'Games &amp; Picks'!$AL$7='Games &amp; Picks'!$AU$7),10,IF(AND('Games &amp; Picks'!$AL$7='Games &amp; Picks'!$E$7,'Games &amp; Picks'!$AT$7=1),5,IF(AND('Games &amp; Picks'!$AL$7='Games &amp; Picks'!$E$7,'Games &amp; Picks'!$AT$7=0),5,0)))))</f>
        <v>0</v>
      </c>
      <c r="H34" s="1">
        <f>IF('Games &amp; Picks'!E8="x","",IF($A$34="","",IF(AND('Games &amp; Picks'!$AL$8='Games &amp; Picks'!$E$8,'Games &amp; Picks'!$AT$8=1,'Games &amp; Picks'!$AL$8='Games &amp; Picks'!$AU$8),10,IF(AND('Games &amp; Picks'!$AL$8='Games &amp; Picks'!$E$8,'Games &amp; Picks'!$AT$8=1),5,IF(AND('Games &amp; Picks'!$AL$8='Games &amp; Picks'!$E$8,'Games &amp; Picks'!$AT$8=0),5,0)))))</f>
        <v>5</v>
      </c>
      <c r="I34" s="1">
        <f>IF('Games &amp; Picks'!E9="x","",IF($A$34="","",IF(AND('Games &amp; Picks'!$AL$9='Games &amp; Picks'!$E$9,'Games &amp; Picks'!$AT$9=1,'Games &amp; Picks'!$AL$9='Games &amp; Picks'!$AU$9),10,IF(AND('Games &amp; Picks'!$AL$9='Games &amp; Picks'!$E$9,'Games &amp; Picks'!$AT$9=1),5,IF(AND('Games &amp; Picks'!$AL$9='Games &amp; Picks'!$E$9,'Games &amp; Picks'!$AT$9=0),5,0)))))</f>
        <v>5</v>
      </c>
      <c r="J34" s="1">
        <f>IF('Games &amp; Picks'!E10="x","",IF($A$34="","",IF(AND('Games &amp; Picks'!$AL$10='Games &amp; Picks'!$E$10,'Games &amp; Picks'!$AT$10=1,'Games &amp; Picks'!$AL$10='Games &amp; Picks'!$AU$10),10,IF(AND('Games &amp; Picks'!$AL$10='Games &amp; Picks'!$E$10,'Games &amp; Picks'!$AT$10=1),5,IF(AND('Games &amp; Picks'!$AL$10='Games &amp; Picks'!$E$10,'Games &amp; Picks'!$AT$10=0),5,0)))))</f>
        <v>0</v>
      </c>
      <c r="K34" s="1">
        <f>IF('Games &amp; Picks'!E11="x","",IF($A$34="","",IF(AND('Games &amp; Picks'!$AL$11='Games &amp; Picks'!$E$11,'Games &amp; Picks'!$AT$11=1,'Games &amp; Picks'!$AL$11='Games &amp; Picks'!$AU$11),10,IF(AND('Games &amp; Picks'!$AL$11='Games &amp; Picks'!$E$11,'Games &amp; Picks'!$AT$11=1),5,IF(AND('Games &amp; Picks'!$AL$11='Games &amp; Picks'!$E$11,'Games &amp; Picks'!$AT$11=0),5,0)))))</f>
        <v>5</v>
      </c>
      <c r="L34" s="1">
        <f>IF('Games &amp; Picks'!E12="x","",IF($A$34="","",IF(AND('Games &amp; Picks'!$AL$12='Games &amp; Picks'!$E$12,'Games &amp; Picks'!$AT$12=1,'Games &amp; Picks'!$AL$12='Games &amp; Picks'!$AU$12),10,IF(AND('Games &amp; Picks'!$AL$12='Games &amp; Picks'!$E$12,'Games &amp; Picks'!$AT$12=1),5,IF(AND('Games &amp; Picks'!$AL$12='Games &amp; Picks'!$E$12,'Games &amp; Picks'!$AT$12=0),5,0)))))</f>
        <v>5</v>
      </c>
      <c r="M34" s="1">
        <f>IF('Games &amp; Picks'!E13="x","",IF($A$34="","",IF(AND('Games &amp; Picks'!$AL$13='Games &amp; Picks'!$E$13,'Games &amp; Picks'!$AT$13=1,'Games &amp; Picks'!$AL$13='Games &amp; Picks'!$AU$13),10,IF(AND('Games &amp; Picks'!$AL$13='Games &amp; Picks'!$E$13,'Games &amp; Picks'!$AT$13=1),5,IF(AND('Games &amp; Picks'!$AL$13='Games &amp; Picks'!$E$13,'Games &amp; Picks'!$AT$13=0),5,0)))))</f>
        <v>0</v>
      </c>
      <c r="N34" s="1">
        <f>IF('Games &amp; Picks'!E14="x","",IF($A$34="","",IF(AND('Games &amp; Picks'!$AL$14='Games &amp; Picks'!$E$14,'Games &amp; Picks'!$AT$14=1,'Games &amp; Picks'!$AL$14='Games &amp; Picks'!$AU$14),10,IF(AND('Games &amp; Picks'!$AL$14='Games &amp; Picks'!$E$14,'Games &amp; Picks'!$AT$14=1),5,IF(AND('Games &amp; Picks'!$AL$14='Games &amp; Picks'!$E$14,'Games &amp; Picks'!$AT$14=0),5,0)))))</f>
        <v>0</v>
      </c>
      <c r="O34" s="1">
        <f>IF('Games &amp; Picks'!E15="x","",IF($A$34="","",IF(AND('Games &amp; Picks'!$AL$15='Games &amp; Picks'!$E$15,'Games &amp; Picks'!$AT$15=1,'Games &amp; Picks'!$AL$15='Games &amp; Picks'!$AU$15),10,IF(AND('Games &amp; Picks'!$AL$15='Games &amp; Picks'!$E$15,'Games &amp; Picks'!$AT$15=1),5,IF(AND('Games &amp; Picks'!$AL$15='Games &amp; Picks'!$E$15,'Games &amp; Picks'!$AT$15=0),5,0)))))</f>
        <v>5</v>
      </c>
      <c r="P34" s="1">
        <f>IF('Games &amp; Picks'!E16="x","",IF($A$34="","",IF(AND('Games &amp; Picks'!$AL$16='Games &amp; Picks'!$E$16,'Games &amp; Picks'!$AT$16=1,'Games &amp; Picks'!$AL$16='Games &amp; Picks'!$AU$16),10,IF(AND('Games &amp; Picks'!$AL$16='Games &amp; Picks'!$E$16,'Games &amp; Picks'!$AT$16=1),5,IF(AND('Games &amp; Picks'!$AL$16='Games &amp; Picks'!$E$16,'Games &amp; Picks'!$AT$16=0),5,0)))))</f>
        <v>5</v>
      </c>
      <c r="Q34" s="1">
        <f>IF('Games &amp; Picks'!E17="x","",IF($A$34="","",IF(AND('Games &amp; Picks'!$AL$17='Games &amp; Picks'!$E$17,'Games &amp; Picks'!$AT$17=1,'Games &amp; Picks'!$AL$17='Games &amp; Picks'!$AU$17),10,IF(AND('Games &amp; Picks'!$AL$17='Games &amp; Picks'!$E$17,'Games &amp; Picks'!$AT$17=1),5,IF(AND('Games &amp; Picks'!$AL$17='Games &amp; Picks'!$E$17,'Games &amp; Picks'!$AT$17=0),5,0)))))</f>
        <v>0</v>
      </c>
      <c r="R34" s="1">
        <f>IF('Games &amp; Picks'!E18="x","",IF($A$34="","",IF(AND('Games &amp; Picks'!$AL$18='Games &amp; Picks'!$E$18,'Games &amp; Picks'!$AT$18=1,'Games &amp; Picks'!$AL$18='Games &amp; Picks'!$AU$18),10,IF(AND('Games &amp; Picks'!$AL$18='Games &amp; Picks'!$E$18,'Games &amp; Picks'!$AT$18=1),5,IF(AND('Games &amp; Picks'!$AL$18='Games &amp; Picks'!$E$18,'Games &amp; Picks'!$AT$18=0),5,0)))))</f>
        <v>5</v>
      </c>
      <c r="S34" s="1">
        <f>IF('Games &amp; Picks'!E19="x","",IF($A$34="","",IF(AND('Games &amp; Picks'!$AL$19='Games &amp; Picks'!$E$19,'Games &amp; Picks'!$AT$19=1,'Games &amp; Picks'!$AL$19='Games &amp; Picks'!$AU$19),10,IF(AND('Games &amp; Picks'!$AL$19='Games &amp; Picks'!$E$19,'Games &amp; Picks'!$AT$19=1),5,IF(AND('Games &amp; Picks'!$AL$19='Games &amp; Picks'!$E$19,'Games &amp; Picks'!$AT$19=0),5,0)))))</f>
        <v>5</v>
      </c>
      <c r="T34" s="27">
        <f>IF('Games &amp; Picks'!E20="x","",IF($A$34="","",IF(AND('Games &amp; Picks'!$AL$20='Games &amp; Picks'!$E$20,'Games &amp; Picks'!$AT$20=1,'Games &amp; Picks'!$AL$20='Games &amp; Picks'!$AU$20),10,IF(AND('Games &amp; Picks'!$AL$20='Games &amp; Picks'!$E$20,'Games &amp; Picks'!$AT$20=1),5,IF(AND('Games &amp; Picks'!$AL$20='Games &amp; Picks'!$E$20,'Games &amp; Picks'!$AT$20=0),5,0)))))</f>
        <v>5</v>
      </c>
      <c r="U34" s="1">
        <f>IF('Games &amp; Picks'!E21="x","",IF($A$34="","",IF(AND('Games &amp; Picks'!$AL$21='Games &amp; Picks'!$E$21,'Games &amp; Picks'!$AT$21=1,'Games &amp; Picks'!$AL$21='Games &amp; Picks'!$AU$21),10,IF(AND('Games &amp; Picks'!$AL$21='Games &amp; Picks'!$E$21,'Games &amp; Picks'!$AT$21=1),5,IF(AND('Games &amp; Picks'!$AL$21='Games &amp; Picks'!$E$21,'Games &amp; Picks'!$AT$21=0),5,0)))))</f>
        <v>0</v>
      </c>
      <c r="V34" s="1">
        <f>IF('Games &amp; Picks'!E22="x","",IF($A$34="","",IF(AND('Games &amp; Picks'!$AL$22='Games &amp; Picks'!$E$22,'Games &amp; Picks'!$AT$22=1,'Games &amp; Picks'!$AL$22='Games &amp; Picks'!$AU$22),10,IF(AND('Games &amp; Picks'!$AL$22='Games &amp; Picks'!$E$22,'Games &amp; Picks'!$AT$22=1),5,IF(AND('Games &amp; Picks'!$AL$22='Games &amp; Picks'!$E$22,'Games &amp; Picks'!$AT$22=0),5,0)))))</f>
        <v>5</v>
      </c>
      <c r="W34" s="1">
        <f>IF('Games &amp; Picks'!E23="x","",IF($A$34="","",IF(AND('Games &amp; Picks'!$AL$23='Games &amp; Picks'!$E$23,'Games &amp; Picks'!$AT$23=1,'Games &amp; Picks'!$AL$23='Games &amp; Picks'!$AU$23),10,IF(AND('Games &amp; Picks'!$AL$23='Games &amp; Picks'!$E$23,'Games &amp; Picks'!$AT$23=1),5,IF(AND('Games &amp; Picks'!$AL$23='Games &amp; Picks'!$E$23,'Games &amp; Picks'!$AT$23=0),5,0)))))</f>
        <v>0</v>
      </c>
      <c r="X34" s="3">
        <f>IF('Games &amp; Picks'!E24="x","",IF($A$34="","",IF(AND('Games &amp; Picks'!$AL$24='Games &amp; Picks'!$E$24,'Games &amp; Picks'!$AT$24=1,'Games &amp; Picks'!$AL$24='Games &amp; Picks'!$AU$24),10,IF(AND('Games &amp; Picks'!$AL$24='Games &amp; Picks'!$E$24,'Games &amp; Picks'!$AT$24=1),5,IF(AND('Games &amp; Picks'!$AL$24='Games &amp; Picks'!$E$24,'Games &amp; Picks'!$AT$24=0),5,0)))))</f>
        <v>5</v>
      </c>
      <c r="Y34" s="1">
        <f>IF('Games &amp; Picks'!E25="x","",IF($A$34="","",IF(AND('Games &amp; Picks'!$AL$25='Games &amp; Picks'!$E$25,'Games &amp; Picks'!$AT$25=1,'Games &amp; Picks'!$AL$25='Games &amp; Picks'!$AU$25),10,IF(AND('Games &amp; Picks'!$AL$25='Games &amp; Picks'!$E$25,'Games &amp; Picks'!$AT$25=1),5,IF(AND('Games &amp; Picks'!$AL$25='Games &amp; Picks'!$E$25,'Games &amp; Picks'!$AT$25=0),5,0)))))</f>
        <v>5</v>
      </c>
      <c r="Z34" s="1">
        <f>IF('Games &amp; Picks'!E26="x","",IF($A$34="","",IF(AND('Games &amp; Picks'!$AL$26='Games &amp; Picks'!$E$26,'Games &amp; Picks'!$AT$26=1,'Games &amp; Picks'!$AL$26='Games &amp; Picks'!$AU$26),10,IF(AND('Games &amp; Picks'!$AL$26='Games &amp; Picks'!$E$26,'Games &amp; Picks'!$AT$26=1),5,IF(AND('Games &amp; Picks'!$AL$26='Games &amp; Picks'!$E$26,'Games &amp; Picks'!$AT$26=0),5,0)))))</f>
        <v>5</v>
      </c>
      <c r="AA34" s="1">
        <f>IF('Games &amp; Picks'!E27="x","",IF($A$34="","",IF(AND('Games &amp; Picks'!$AL$27='Games &amp; Picks'!$E$27,'Games &amp; Picks'!$AT$27=1,'Games &amp; Picks'!$AL$27='Games &amp; Picks'!$AU$27),20,IF(AND('Games &amp; Picks'!$AL$27='Games &amp; Picks'!$E$27,'Games &amp; Picks'!$AT$27=1),10,IF(AND('Games &amp; Picks'!$AL$27='Games &amp; Picks'!$E$27,'Games &amp; Picks'!$AT$27=0),10,0)))))</f>
        <v>0</v>
      </c>
      <c r="AB34">
        <f>IF('Games &amp; Picks'!E28="x","",IF($A$34="","",IF(AND('Games &amp; Picks'!$AL$28='Games &amp; Picks'!$E$28,'Games &amp; Picks'!$AT$28=1,'Games &amp; Picks'!$AL$28='Games &amp; Picks'!$AU$28),20,IF(AND('Games &amp; Picks'!$AL$28='Games &amp; Picks'!$E$28,'Games &amp; Picks'!$AT$28=1),10,IF(AND('Games &amp; Picks'!$AL$28='Games &amp; Picks'!$E$28,'Games &amp; Picks'!$AT$28=0),10,0)))))</f>
        <v>0</v>
      </c>
      <c r="AC34" s="1">
        <f>IF('Games &amp; Picks'!E29="x","",IF($A$34="","",IF(AND('Games &amp; Picks'!$AL$29='Games &amp; Picks'!$E$29,'Games &amp; Picks'!$AT$29=1,'Games &amp; Picks'!$AL$29='Games &amp; Picks'!$AU$29),20,IF(AND('Games &amp; Picks'!$AL$29='Games &amp; Picks'!$E$29,'Games &amp; Picks'!$AT$29=1),10,IF(AND('Games &amp; Picks'!$AL$29='Games &amp; Picks'!$E$29,'Games &amp; Picks'!$AT$29=0),10,0)))))</f>
        <v>10</v>
      </c>
      <c r="AD34" s="1">
        <f>IF('Games &amp; Picks'!E30="x","",IF($A$34="","",IF(AND('Games &amp; Picks'!$AL$30='Games &amp; Picks'!$E$30,'Games &amp; Picks'!$AT$30=1,'Games &amp; Picks'!$AL$30='Games &amp; Picks'!$AU$30),20,IF(AND('Games &amp; Picks'!$AL$30='Games &amp; Picks'!$E$30,'Games &amp; Picks'!$AT$30=1),10,IF(AND('Games &amp; Picks'!$AL$30='Games &amp; Picks'!$E$30,'Games &amp; Picks'!$AT$30=0),10,0)))))</f>
        <v>10</v>
      </c>
      <c r="AE34" s="1">
        <f>IF('Games &amp; Picks'!E31="x","",IF($A$34="","",IF(AND('Games &amp; Picks'!$AL$31='Games &amp; Picks'!$E$31,'Games &amp; Picks'!$AT$31=1,'Games &amp; Picks'!$AL$31='Games &amp; Picks'!$AU$31),10,IF(AND('Games &amp; Picks'!$AL$31='Games &amp; Picks'!$E$31,'Games &amp; Picks'!$AT$31=1),5,IF(AND('Games &amp; Picks'!$AL$31='Games &amp; Picks'!$E$31,'Games &amp; Picks'!$AT$31=0),5,0)))))</f>
        <v>5</v>
      </c>
      <c r="AF34" s="1">
        <f>IF('Games &amp; Picks'!E32="x","",IF($A$34="","",IF(AND('Games &amp; Picks'!$AL$32='Games &amp; Picks'!$E$32,'Games &amp; Picks'!$AT$32=1,'Games &amp; Picks'!$AL$32='Games &amp; Picks'!$AU$32),10,IF(AND('Games &amp; Picks'!$AL$32='Games &amp; Picks'!$E$32,'Games &amp; Picks'!$AT$32=1),5,IF(AND('Games &amp; Picks'!$AL$32='Games &amp; Picks'!$E$32,'Games &amp; Picks'!$AT$32=0),5,0)))))</f>
        <v>5</v>
      </c>
      <c r="AG34" s="22">
        <f>IF('Games &amp; Picks'!E33="x","",IF($A$34="","",IF(AND('Games &amp; Picks'!$AL$33='Games &amp; Picks'!$E$33,'Games &amp; Picks'!$AT$33=1,'Games &amp; Picks'!$AL$33='Games &amp; Picks'!$AU$33),40,IF(AND('Games &amp; Picks'!$AL$33='Games &amp; Picks'!$E$33,'Games &amp; Picks'!$AT$33=1),20,IF(AND('Games &amp; Picks'!$AL$33='Games &amp; Picks'!$E$33,'Games &amp; Picks'!$AT$33=0),20,0)))))</f>
        <v>0</v>
      </c>
      <c r="AH34" s="25"/>
      <c r="AI34" s="4">
        <f>IF('Games &amp; Picks'!E33="x","",IF($A$34="","",IF('BCS Bonus'!AH$4=2,10,0)))</f>
        <v>0</v>
      </c>
      <c r="AJ34" s="4">
        <f>IF($A$34="","",SUM(B34:AI34))</f>
        <v>115</v>
      </c>
      <c r="AK34" s="80"/>
      <c r="AL34" s="27"/>
    </row>
    <row r="35" spans="1:38">
      <c r="A35" s="41" t="str">
        <f>IF('Games &amp; Picks'!AM$1="","",'Games &amp; Picks'!AM$1)</f>
        <v>Logan Ellowski</v>
      </c>
      <c r="B35" s="1">
        <f>IF('Games &amp; Picks'!E2="x","",IF($A$35="","",IF(AND('Games &amp; Picks'!$AM$2='Games &amp; Picks'!$E$2,'Games &amp; Picks'!$AT$2=1,'Games &amp; Picks'!$AM$2='Games &amp; Picks'!$AU$2),10,IF(AND('Games &amp; Picks'!$AM$2='Games &amp; Picks'!$E$2,'Games &amp; Picks'!$AT$2=1),5,IF(AND('Games &amp; Picks'!$AM$2='Games &amp; Picks'!$E$2,'Games &amp; Picks'!$AT$2=0),5,0)))))</f>
        <v>5</v>
      </c>
      <c r="C35" s="27">
        <f>IF('Games &amp; Picks'!E3="x","",IF($A$35="","",IF(AND('Games &amp; Picks'!$AM$3='Games &amp; Picks'!$E$3,'Games &amp; Picks'!$AT$3=1,'Games &amp; Picks'!$AM$3='Games &amp; Picks'!$AU$3),10,IF(AND('Games &amp; Picks'!$AM$3='Games &amp; Picks'!$E$3,'Games &amp; Picks'!$AT$3=1),5,IF(AND('Games &amp; Picks'!$AM$3='Games &amp; Picks'!$E$3,'Games &amp; Picks'!$AT$3=0),5,0)))))</f>
        <v>0</v>
      </c>
      <c r="D35" s="27">
        <f>IF('Games &amp; Picks'!E4="x","",IF($A$35="","",IF(AND('Games &amp; Picks'!$AM$4='Games &amp; Picks'!$E$4,'Games &amp; Picks'!$AT$4=1,'Games &amp; Picks'!$AM$4='Games &amp; Picks'!$AU$4),10,IF(AND('Games &amp; Picks'!$AM$4='Games &amp; Picks'!$E$4,'Games &amp; Picks'!$AT$4=1),5,IF(AND('Games &amp; Picks'!$AM$4='Games &amp; Picks'!$E$4,'Games &amp; Picks'!$AT$4=0),5,0)))))</f>
        <v>0</v>
      </c>
      <c r="E35" s="27">
        <f>IF('Games &amp; Picks'!E5="x","",IF($A$35="","",IF(AND('Games &amp; Picks'!$AM$5='Games &amp; Picks'!$E$5,'Games &amp; Picks'!$AT$5=1,'Games &amp; Picks'!$AM$5='Games &amp; Picks'!$AU$5),10,IF(AND('Games &amp; Picks'!$AM$5='Games &amp; Picks'!$E$5,'Games &amp; Picks'!$AT$5=1),5,IF(AND('Games &amp; Picks'!$AM$5='Games &amp; Picks'!$E$5,'Games &amp; Picks'!$AT$5=0),5,0)))))</f>
        <v>0</v>
      </c>
      <c r="F35" s="1">
        <f>IF('Games &amp; Picks'!E6="x","",IF($A$35="","",IF(AND('Games &amp; Picks'!$AM$6='Games &amp; Picks'!$E$6,'Games &amp; Picks'!$AT$6=1,'Games &amp; Picks'!$AM$6='Games &amp; Picks'!$AU$6),10,IF(AND('Games &amp; Picks'!$AM$6='Games &amp; Picks'!$E$6,'Games &amp; Picks'!$AT$6=1),5,IF(AND('Games &amp; Picks'!$AM$6='Games &amp; Picks'!$E$6,'Games &amp; Picks'!$AT$6=0),5,0)))))</f>
        <v>5</v>
      </c>
      <c r="G35" s="1">
        <f>IF('Games &amp; Picks'!E7="x","",IF($A$35="","",IF(AND('Games &amp; Picks'!$AM$7='Games &amp; Picks'!$E$7,'Games &amp; Picks'!$AT$7=1,'Games &amp; Picks'!$AM$7='Games &amp; Picks'!$AU$7),10,IF(AND('Games &amp; Picks'!$AM$7='Games &amp; Picks'!$E$7,'Games &amp; Picks'!$AT$7=1),5,IF(AND('Games &amp; Picks'!$AM$7='Games &amp; Picks'!$E$7,'Games &amp; Picks'!$AT$7=0),5,0)))))</f>
        <v>0</v>
      </c>
      <c r="H35" s="1">
        <f>IF('Games &amp; Picks'!E8="x","",IF($A$35="","",IF(AND('Games &amp; Picks'!$AM$8='Games &amp; Picks'!$E$8,'Games &amp; Picks'!$AT$8=1,'Games &amp; Picks'!$AM$8='Games &amp; Picks'!$AU$8),10,IF(AND('Games &amp; Picks'!$AM$8='Games &amp; Picks'!$E$8,'Games &amp; Picks'!$AT$8=1),5,IF(AND('Games &amp; Picks'!$AM$8='Games &amp; Picks'!$E$8,'Games &amp; Picks'!$AT$8=0),5,0)))))</f>
        <v>5</v>
      </c>
      <c r="I35" s="1">
        <f>IF('Games &amp; Picks'!E9="x","",IF($A$35="","",IF(AND('Games &amp; Picks'!$AM$9='Games &amp; Picks'!$E$9,'Games &amp; Picks'!$AT$9=1,'Games &amp; Picks'!$AM$9='Games &amp; Picks'!$AU$9),10,IF(AND('Games &amp; Picks'!$AM$9='Games &amp; Picks'!$E$9,'Games &amp; Picks'!$AT$9=1),5,IF(AND('Games &amp; Picks'!$AM$9='Games &amp; Picks'!$E$9,'Games &amp; Picks'!$AT$9=0),5,0)))))</f>
        <v>5</v>
      </c>
      <c r="J35" s="1">
        <f>IF('Games &amp; Picks'!E10="x","",IF($A$35="","",IF(AND('Games &amp; Picks'!$AM$10='Games &amp; Picks'!$E$10,'Games &amp; Picks'!$AT$10=1,'Games &amp; Picks'!$AM$10='Games &amp; Picks'!$AU$10),10,IF(AND('Games &amp; Picks'!$AM$10='Games &amp; Picks'!$E$10,'Games &amp; Picks'!$AT$10=1),5,IF(AND('Games &amp; Picks'!$AM$10='Games &amp; Picks'!$E$10,'Games &amp; Picks'!$AT$10=0),5,0)))))</f>
        <v>0</v>
      </c>
      <c r="K35" s="1">
        <f>IF('Games &amp; Picks'!E11="x","",IF($A$35="","",IF(AND('Games &amp; Picks'!$AM$11='Games &amp; Picks'!$E$11,'Games &amp; Picks'!$AT$11=1,'Games &amp; Picks'!$AM$11='Games &amp; Picks'!$AU$11),10,IF(AND('Games &amp; Picks'!$AM$11='Games &amp; Picks'!$E$11,'Games &amp; Picks'!$AT$11=1),5,IF(AND('Games &amp; Picks'!$AM$11='Games &amp; Picks'!$E$11,'Games &amp; Picks'!$AT$11=0),5,0)))))</f>
        <v>5</v>
      </c>
      <c r="L35" s="1">
        <f>IF('Games &amp; Picks'!E12="x","",IF($A$35="","",IF(AND('Games &amp; Picks'!$AM$12='Games &amp; Picks'!$E$12,'Games &amp; Picks'!$AT$12=1,'Games &amp; Picks'!$AM$12='Games &amp; Picks'!$AU$12),10,IF(AND('Games &amp; Picks'!$AM$12='Games &amp; Picks'!$E$12,'Games &amp; Picks'!$AT$12=1),5,IF(AND('Games &amp; Picks'!$AM$12='Games &amp; Picks'!$E$12,'Games &amp; Picks'!$AT$12=0),5,0)))))</f>
        <v>5</v>
      </c>
      <c r="M35" s="1">
        <f>IF('Games &amp; Picks'!E13="x","",IF($A$35="","",IF(AND('Games &amp; Picks'!$AM$13='Games &amp; Picks'!$E$13,'Games &amp; Picks'!$AT$13=1,'Games &amp; Picks'!$AM$13='Games &amp; Picks'!$AU$13),10,IF(AND('Games &amp; Picks'!$AM$13='Games &amp; Picks'!$E$13,'Games &amp; Picks'!$AT$13=1),5,IF(AND('Games &amp; Picks'!$AM$13='Games &amp; Picks'!$E$13,'Games &amp; Picks'!$AT$13=0),5,0)))))</f>
        <v>0</v>
      </c>
      <c r="N35" s="1">
        <f>IF('Games &amp; Picks'!E14="x","",IF($A$35="","",IF(AND('Games &amp; Picks'!$AM$14='Games &amp; Picks'!$E$14,'Games &amp; Picks'!$AT$14=1,'Games &amp; Picks'!$AM$14='Games &amp; Picks'!$AU$14),10,IF(AND('Games &amp; Picks'!$AM$14='Games &amp; Picks'!$E$14,'Games &amp; Picks'!$AT$14=1),5,IF(AND('Games &amp; Picks'!$AM$14='Games &amp; Picks'!$E$14,'Games &amp; Picks'!$AT$14=0),5,0)))))</f>
        <v>0</v>
      </c>
      <c r="O35" s="1">
        <f>IF('Games &amp; Picks'!E15="x","",IF($A$35="","",IF(AND('Games &amp; Picks'!$AM$15='Games &amp; Picks'!$E$15,'Games &amp; Picks'!$AT$15=1,'Games &amp; Picks'!$AM$15='Games &amp; Picks'!$AU$15),10,IF(AND('Games &amp; Picks'!$AM$15='Games &amp; Picks'!$E$15,'Games &amp; Picks'!$AT$15=1),5,IF(AND('Games &amp; Picks'!$AM$15='Games &amp; Picks'!$E$15,'Games &amp; Picks'!$AT$15=0),5,0)))))</f>
        <v>0</v>
      </c>
      <c r="P35" s="1">
        <f>IF('Games &amp; Picks'!E16="x","",IF($A$35="","",IF(AND('Games &amp; Picks'!$AM$16='Games &amp; Picks'!$E$16,'Games &amp; Picks'!$AT$16=1,'Games &amp; Picks'!$AM$16='Games &amp; Picks'!$AU$16),10,IF(AND('Games &amp; Picks'!$AM$16='Games &amp; Picks'!$E$16,'Games &amp; Picks'!$AT$16=1),5,IF(AND('Games &amp; Picks'!$AM$16='Games &amp; Picks'!$E$16,'Games &amp; Picks'!$AT$16=0),5,0)))))</f>
        <v>5</v>
      </c>
      <c r="Q35" s="1">
        <f>IF('Games &amp; Picks'!E17="x","",IF($A$35="","",IF(AND('Games &amp; Picks'!$AM$17='Games &amp; Picks'!$E$17,'Games &amp; Picks'!$AT$17=1,'Games &amp; Picks'!$AM$17='Games &amp; Picks'!$AU$17),10,IF(AND('Games &amp; Picks'!$AM$17='Games &amp; Picks'!$E$17,'Games &amp; Picks'!$AT$17=1),5,IF(AND('Games &amp; Picks'!$AM$17='Games &amp; Picks'!$E$17,'Games &amp; Picks'!$AT$17=0),5,0)))))</f>
        <v>5</v>
      </c>
      <c r="R35" s="1">
        <f>IF('Games &amp; Picks'!E18="x","",IF($A$35="","",IF(AND('Games &amp; Picks'!$AM$18='Games &amp; Picks'!$E$18,'Games &amp; Picks'!$AT$18=1,'Games &amp; Picks'!$AM$18='Games &amp; Picks'!$AU$18),10,IF(AND('Games &amp; Picks'!$AM$18='Games &amp; Picks'!$E$18,'Games &amp; Picks'!$AT$18=1),5,IF(AND('Games &amp; Picks'!$AM$18='Games &amp; Picks'!$E$18,'Games &amp; Picks'!$AT$18=0),5,0)))))</f>
        <v>5</v>
      </c>
      <c r="S35" s="1">
        <f>IF('Games &amp; Picks'!E19="x","",IF($A$35="","",IF(AND('Games &amp; Picks'!$AM$19='Games &amp; Picks'!$E$19,'Games &amp; Picks'!$AT$19=1,'Games &amp; Picks'!$AM$19='Games &amp; Picks'!$AU$19),10,IF(AND('Games &amp; Picks'!$AM$19='Games &amp; Picks'!$E$19,'Games &amp; Picks'!$AT$19=1),5,IF(AND('Games &amp; Picks'!$AM$19='Games &amp; Picks'!$E$19,'Games &amp; Picks'!$AT$19=0),5,0)))))</f>
        <v>5</v>
      </c>
      <c r="T35" s="27">
        <f>IF('Games &amp; Picks'!E20="x","",IF($A$35="","",IF(AND('Games &amp; Picks'!$AM$20='Games &amp; Picks'!$E$20,'Games &amp; Picks'!$AT$20=1,'Games &amp; Picks'!$AM$20='Games &amp; Picks'!$AU$20),10,IF(AND('Games &amp; Picks'!$AM$20='Games &amp; Picks'!$E$20,'Games &amp; Picks'!$AT$20=1),5,IF(AND('Games &amp; Picks'!$AM$20='Games &amp; Picks'!$E$20,'Games &amp; Picks'!$AT$20=0),5,0)))))</f>
        <v>5</v>
      </c>
      <c r="U35" s="1">
        <f>IF('Games &amp; Picks'!E21="x","",IF($A$35="","",IF(AND('Games &amp; Picks'!$AM$21='Games &amp; Picks'!$E$21,'Games &amp; Picks'!$AT$21=1,'Games &amp; Picks'!$AM$21='Games &amp; Picks'!$AU$21),10,IF(AND('Games &amp; Picks'!$AM$21='Games &amp; Picks'!$E$21,'Games &amp; Picks'!$AT$21=1),5,IF(AND('Games &amp; Picks'!$AM$21='Games &amp; Picks'!$E$21,'Games &amp; Picks'!$AT$21=0),5,0)))))</f>
        <v>0</v>
      </c>
      <c r="V35" s="1">
        <f>IF('Games &amp; Picks'!E22="x","",IF($A$35="","",IF(AND('Games &amp; Picks'!$AM$22='Games &amp; Picks'!$E$22,'Games &amp; Picks'!$AT$22=1,'Games &amp; Picks'!$AM$22='Games &amp; Picks'!$AU$22),10,IF(AND('Games &amp; Picks'!$AM$22='Games &amp; Picks'!$E$22,'Games &amp; Picks'!$AT$22=1),5,IF(AND('Games &amp; Picks'!$AM$22='Games &amp; Picks'!$E$22,'Games &amp; Picks'!$AT$22=0),5,0)))))</f>
        <v>5</v>
      </c>
      <c r="W35" s="1">
        <f>IF('Games &amp; Picks'!E23="x","",IF($A$35="","",IF(AND('Games &amp; Picks'!$AM$23='Games &amp; Picks'!$E$23,'Games &amp; Picks'!$AT$23=1,'Games &amp; Picks'!$AM$23='Games &amp; Picks'!$AU$23),10,IF(AND('Games &amp; Picks'!$AM$23='Games &amp; Picks'!$E$23,'Games &amp; Picks'!$AT$23=1),5,IF(AND('Games &amp; Picks'!$AM$23='Games &amp; Picks'!$E$23,'Games &amp; Picks'!$AT$23=0),5,0)))))</f>
        <v>0</v>
      </c>
      <c r="X35" s="3">
        <f>IF('Games &amp; Picks'!E24="x","",IF($A$35="","",IF(AND('Games &amp; Picks'!$AM$24='Games &amp; Picks'!$E$24,'Games &amp; Picks'!$AT$24=1,'Games &amp; Picks'!$AM$24='Games &amp; Picks'!$AU$24),10,IF(AND('Games &amp; Picks'!$AM$24='Games &amp; Picks'!$E$24,'Games &amp; Picks'!$AT$24=1),5,IF(AND('Games &amp; Picks'!$AM$24='Games &amp; Picks'!$E$24,'Games &amp; Picks'!$AT$24=0),5,0)))))</f>
        <v>5</v>
      </c>
      <c r="Y35" s="1">
        <f>IF('Games &amp; Picks'!E25="x","",IF($A$35="","",IF(AND('Games &amp; Picks'!$AM$25='Games &amp; Picks'!$E$25,'Games &amp; Picks'!$AT$25=1,'Games &amp; Picks'!$AM$25='Games &amp; Picks'!$AU$25),10,IF(AND('Games &amp; Picks'!$AM$25='Games &amp; Picks'!$E$25,'Games &amp; Picks'!$AT$25=1),5,IF(AND('Games &amp; Picks'!$AM$25='Games &amp; Picks'!$E$25,'Games &amp; Picks'!$AT$25=0),5,0)))))</f>
        <v>0</v>
      </c>
      <c r="Z35" s="1">
        <f>IF('Games &amp; Picks'!E26="x","",IF($A$35="","",IF(AND('Games &amp; Picks'!$AM$26='Games &amp; Picks'!$E$26,'Games &amp; Picks'!$AT$26=1,'Games &amp; Picks'!$AM$26='Games &amp; Picks'!$AU$26),10,IF(AND('Games &amp; Picks'!$AM$26='Games &amp; Picks'!$E$26,'Games &amp; Picks'!$AT$26=1),5,IF(AND('Games &amp; Picks'!$AM$26='Games &amp; Picks'!$E$26,'Games &amp; Picks'!$AT$26=0),5,0)))))</f>
        <v>5</v>
      </c>
      <c r="AA35" s="1">
        <f>IF('Games &amp; Picks'!E27="x","",IF($A$35="","",IF(AND('Games &amp; Picks'!$AM$27='Games &amp; Picks'!$E$27,'Games &amp; Picks'!$AT$27=1,'Games &amp; Picks'!$AM$27='Games &amp; Picks'!$AU$27),20,IF(AND('Games &amp; Picks'!$AM$27='Games &amp; Picks'!$E$27,'Games &amp; Picks'!$AT$27=1),10,IF(AND('Games &amp; Picks'!$AM$27='Games &amp; Picks'!$E$27,'Games &amp; Picks'!$AT$27=0),10,0)))))</f>
        <v>0</v>
      </c>
      <c r="AB35">
        <f>IF('Games &amp; Picks'!E28="x","",IF($A$35="","",IF(AND('Games &amp; Picks'!$AM$28='Games &amp; Picks'!$E$28,'Games &amp; Picks'!$AT$28=1,'Games &amp; Picks'!$AM$28='Games &amp; Picks'!$AU$28),20,IF(AND('Games &amp; Picks'!$AM$28='Games &amp; Picks'!$E$28,'Games &amp; Picks'!$AT$28=1),10,IF(AND('Games &amp; Picks'!$AM$28='Games &amp; Picks'!$E$28,'Games &amp; Picks'!$AT$28=0),10,0)))))</f>
        <v>0</v>
      </c>
      <c r="AC35" s="1">
        <f>IF('Games &amp; Picks'!E29="x","",IF($A$35="","",IF(AND('Games &amp; Picks'!$AM$29='Games &amp; Picks'!$E$29,'Games &amp; Picks'!$AT$29=1,'Games &amp; Picks'!$AM$29='Games &amp; Picks'!$AU$29),20,IF(AND('Games &amp; Picks'!$AM$29='Games &amp; Picks'!$E$29,'Games &amp; Picks'!$AT$29=1),10,IF(AND('Games &amp; Picks'!$AM$29='Games &amp; Picks'!$E$29,'Games &amp; Picks'!$AT$29=0),10,0)))))</f>
        <v>10</v>
      </c>
      <c r="AD35" s="1">
        <f>IF('Games &amp; Picks'!E30="x","",IF($A$35="","",IF(AND('Games &amp; Picks'!$AM$30='Games &amp; Picks'!$E$30,'Games &amp; Picks'!$AT$30=1,'Games &amp; Picks'!$AM$30='Games &amp; Picks'!$AU$30),20,IF(AND('Games &amp; Picks'!$AM$30='Games &amp; Picks'!$E$30,'Games &amp; Picks'!$AT$30=1),10,IF(AND('Games &amp; Picks'!$AM$30='Games &amp; Picks'!$E$30,'Games &amp; Picks'!$AT$30=0),10,0)))))</f>
        <v>0</v>
      </c>
      <c r="AE35" s="1">
        <f>IF('Games &amp; Picks'!E31="x","",IF($A$35="","",IF(AND('Games &amp; Picks'!$AM$31='Games &amp; Picks'!$E$31,'Games &amp; Picks'!$AT$31=1,'Games &amp; Picks'!$AM$31='Games &amp; Picks'!$AU$31),10,IF(AND('Games &amp; Picks'!$AM$31='Games &amp; Picks'!$E$31,'Games &amp; Picks'!$AT$31=1),5,IF(AND('Games &amp; Picks'!$AM$31='Games &amp; Picks'!$E$31,'Games &amp; Picks'!$AT$31=0),5,0)))))</f>
        <v>5</v>
      </c>
      <c r="AF35" s="1">
        <f>IF('Games &amp; Picks'!E32="x","",IF($A$35="","",IF(AND('Games &amp; Picks'!$AM$32='Games &amp; Picks'!$E$32,'Games &amp; Picks'!$AT$32=1,'Games &amp; Picks'!$AM$32='Games &amp; Picks'!$AU$32),10,IF(AND('Games &amp; Picks'!$AM$32='Games &amp; Picks'!$E$32,'Games &amp; Picks'!$AT$32=1),5,IF(AND('Games &amp; Picks'!$AM$32='Games &amp; Picks'!$E$32,'Games &amp; Picks'!$AT$32=0),5,0)))))</f>
        <v>5</v>
      </c>
      <c r="AG35" s="22">
        <f>IF('Games &amp; Picks'!E33="x","",IF($A$35="","",IF(AND('Games &amp; Picks'!$AM$33='Games &amp; Picks'!$E$33,'Games &amp; Picks'!$AT$33=1,'Games &amp; Picks'!$AM$33='Games &amp; Picks'!$AU$33),40,IF(AND('Games &amp; Picks'!$AM$33='Games &amp; Picks'!$E$33,'Games &amp; Picks'!$AT$33=1),20,IF(AND('Games &amp; Picks'!$AM$33='Games &amp; Picks'!$E$33,'Games &amp; Picks'!$AT$33=0),20,0)))))</f>
        <v>0</v>
      </c>
      <c r="AH35" s="25">
        <v>10</v>
      </c>
      <c r="AI35" s="4">
        <f>IF('Games &amp; Picks'!E33="x","",IF($A$35="","",IF('BCS Bonus'!AI$4=2,10,0)))</f>
        <v>0</v>
      </c>
      <c r="AJ35" s="4">
        <f>IF($A$35="","",SUM(B35:AI35))</f>
        <v>100</v>
      </c>
      <c r="AK35" s="80"/>
      <c r="AL35" s="27"/>
    </row>
    <row r="36" spans="1:38">
      <c r="A36" s="41" t="str">
        <f>IF('Games &amp; Picks'!AN$1="","",'Games &amp; Picks'!AN$1)</f>
        <v>Logan Bushey</v>
      </c>
      <c r="B36" s="1">
        <f>IF('Games &amp; Picks'!E2="x","",IF($A$36="","",IF(AND('Games &amp; Picks'!$AN$2='Games &amp; Picks'!$E$2,'Games &amp; Picks'!$AT$2=1,'Games &amp; Picks'!$AN$2='Games &amp; Picks'!$AU$2),10,IF(AND('Games &amp; Picks'!$AN$2='Games &amp; Picks'!$E$2,'Games &amp; Picks'!$AT$2=1),5,IF(AND('Games &amp; Picks'!$AN$2='Games &amp; Picks'!$E$2,'Games &amp; Picks'!$AT$2=0),5,0)))))</f>
        <v>0</v>
      </c>
      <c r="C36" s="27">
        <f>IF('Games &amp; Picks'!E3="x","",IF($A$36="","",IF(AND('Games &amp; Picks'!$AN$3='Games &amp; Picks'!$E$3,'Games &amp; Picks'!$AT$3=1,'Games &amp; Picks'!$AN$3='Games &amp; Picks'!$AU$3),10,IF(AND('Games &amp; Picks'!$AN$3='Games &amp; Picks'!$E$3,'Games &amp; Picks'!$AT$3=1),5,IF(AND('Games &amp; Picks'!$AN$3='Games &amp; Picks'!$E$3,'Games &amp; Picks'!$AT$3=0),5,0)))))</f>
        <v>0</v>
      </c>
      <c r="D36" s="27">
        <f>IF('Games &amp; Picks'!E4="x","",IF($A$36="","",IF(AND('Games &amp; Picks'!$AN$4='Games &amp; Picks'!$E$4,'Games &amp; Picks'!$AT$4=1,'Games &amp; Picks'!$AN$4='Games &amp; Picks'!$AU$4),10,IF(AND('Games &amp; Picks'!$AN$4='Games &amp; Picks'!$E$4,'Games &amp; Picks'!$AT$4=1),5,IF(AND('Games &amp; Picks'!$AN$4='Games &amp; Picks'!$E$4,'Games &amp; Picks'!$AT$4=0),5,0)))))</f>
        <v>5</v>
      </c>
      <c r="E36" s="27">
        <f>IF('Games &amp; Picks'!E5="x","",IF($A$36="","",IF(AND('Games &amp; Picks'!$AN$5='Games &amp; Picks'!$E$5,'Games &amp; Picks'!$AT$5=1,'Games &amp; Picks'!$AN$5='Games &amp; Picks'!$AU$5),10,IF(AND('Games &amp; Picks'!$AN$5='Games &amp; Picks'!$E$5,'Games &amp; Picks'!$AT$5=1),5,IF(AND('Games &amp; Picks'!$AN$5='Games &amp; Picks'!$E$5,'Games &amp; Picks'!$AT$5=0),5,0)))))</f>
        <v>5</v>
      </c>
      <c r="F36" s="1">
        <f>IF('Games &amp; Picks'!E6="x","",IF($A$36="","",IF(AND('Games &amp; Picks'!$AN$6='Games &amp; Picks'!$E$6,'Games &amp; Picks'!$AT$6=1,'Games &amp; Picks'!$AN$6='Games &amp; Picks'!$AU$6),10,IF(AND('Games &amp; Picks'!$AN$6='Games &amp; Picks'!$E$6,'Games &amp; Picks'!$AT$6=1),5,IF(AND('Games &amp; Picks'!$AN$6='Games &amp; Picks'!$E$6,'Games &amp; Picks'!$AT$6=0),5,0)))))</f>
        <v>5</v>
      </c>
      <c r="G36" s="1">
        <f>IF('Games &amp; Picks'!E7="x","",IF($A$36="","",IF(AND('Games &amp; Picks'!$AN$7='Games &amp; Picks'!$E$7,'Games &amp; Picks'!$AT$7=1,'Games &amp; Picks'!$AN$7='Games &amp; Picks'!$AU$7),10,IF(AND('Games &amp; Picks'!$AN$7='Games &amp; Picks'!$E$7,'Games &amp; Picks'!$AT$7=1),5,IF(AND('Games &amp; Picks'!$AN$7='Games &amp; Picks'!$E$7,'Games &amp; Picks'!$AT$7=0),5,0)))))</f>
        <v>0</v>
      </c>
      <c r="H36" s="1">
        <f>IF('Games &amp; Picks'!E8="x","",IF($A$36="","",IF(AND('Games &amp; Picks'!$AN$8='Games &amp; Picks'!$E$8,'Games &amp; Picks'!$AT$8=1,'Games &amp; Picks'!$AN$8='Games &amp; Picks'!$AU$8),10,IF(AND('Games &amp; Picks'!$AN$8='Games &amp; Picks'!$E$8,'Games &amp; Picks'!$AT$8=1),5,IF(AND('Games &amp; Picks'!$AN$8='Games &amp; Picks'!$E$8,'Games &amp; Picks'!$AT$8=0),5,0)))))</f>
        <v>5</v>
      </c>
      <c r="I36" s="1">
        <f>IF('Games &amp; Picks'!E9="x","",IF($A$36="","",IF(AND('Games &amp; Picks'!$AN$9='Games &amp; Picks'!$E$9,'Games &amp; Picks'!$AT$9=1,'Games &amp; Picks'!$AN$9='Games &amp; Picks'!$AU$9),10,IF(AND('Games &amp; Picks'!$AN$9='Games &amp; Picks'!$E$9,'Games &amp; Picks'!$AT$9=1),5,IF(AND('Games &amp; Picks'!$AN$9='Games &amp; Picks'!$E$9,'Games &amp; Picks'!$AT$9=0),5,0)))))</f>
        <v>5</v>
      </c>
      <c r="J36" s="1">
        <f>IF('Games &amp; Picks'!E10="x","",IF($A$36="","",IF(AND('Games &amp; Picks'!$AN$10='Games &amp; Picks'!$E$10,'Games &amp; Picks'!$AT$10=1,'Games &amp; Picks'!$AN$10='Games &amp; Picks'!$AU$10),10,IF(AND('Games &amp; Picks'!$AN$10='Games &amp; Picks'!$E$10,'Games &amp; Picks'!$AT$10=1),5,IF(AND('Games &amp; Picks'!$AN$10='Games &amp; Picks'!$E$10,'Games &amp; Picks'!$AT$10=0),5,0)))))</f>
        <v>0</v>
      </c>
      <c r="K36" s="1">
        <f>IF('Games &amp; Picks'!E11="x","",IF($A$36="","",IF(AND('Games &amp; Picks'!$AN$11='Games &amp; Picks'!$E$11,'Games &amp; Picks'!$AT$11=1,'Games &amp; Picks'!$AN$11='Games &amp; Picks'!$AU$11),10,IF(AND('Games &amp; Picks'!$AN$11='Games &amp; Picks'!$E$11,'Games &amp; Picks'!$AT$11=1),5,IF(AND('Games &amp; Picks'!$AN$11='Games &amp; Picks'!$E$11,'Games &amp; Picks'!$AT$11=0),5,0)))))</f>
        <v>5</v>
      </c>
      <c r="L36" s="1">
        <f>IF('Games &amp; Picks'!E12="x","",IF($A$36="","",IF(AND('Games &amp; Picks'!$AN$12='Games &amp; Picks'!$E$12,'Games &amp; Picks'!$AT$12=1,'Games &amp; Picks'!$AN$12='Games &amp; Picks'!$AU$12),10,IF(AND('Games &amp; Picks'!$AN$12='Games &amp; Picks'!$E$12,'Games &amp; Picks'!$AT$12=1),5,IF(AND('Games &amp; Picks'!$AN$12='Games &amp; Picks'!$E$12,'Games &amp; Picks'!$AT$12=0),5,0)))))</f>
        <v>5</v>
      </c>
      <c r="M36" s="1">
        <f>IF('Games &amp; Picks'!E13="x","",IF($A$36="","",IF(AND('Games &amp; Picks'!$AN$13='Games &amp; Picks'!$E$13,'Games &amp; Picks'!$AT$13=1,'Games &amp; Picks'!$AN$13='Games &amp; Picks'!$AU$13),10,IF(AND('Games &amp; Picks'!$AN$13='Games &amp; Picks'!$E$13,'Games &amp; Picks'!$AT$13=1),5,IF(AND('Games &amp; Picks'!$AN$13='Games &amp; Picks'!$E$13,'Games &amp; Picks'!$AT$13=0),5,0)))))</f>
        <v>5</v>
      </c>
      <c r="N36" s="1">
        <f>IF('Games &amp; Picks'!E14="x","",IF($A$36="","",IF(AND('Games &amp; Picks'!$AN$14='Games &amp; Picks'!$E$14,'Games &amp; Picks'!$AT$14=1,'Games &amp; Picks'!$AN$14='Games &amp; Picks'!$AU$14),10,IF(AND('Games &amp; Picks'!$AN$14='Games &amp; Picks'!$E$14,'Games &amp; Picks'!$AT$14=1),5,IF(AND('Games &amp; Picks'!$AN$14='Games &amp; Picks'!$E$14,'Games &amp; Picks'!$AT$14=0),5,0)))))</f>
        <v>0</v>
      </c>
      <c r="O36" s="1">
        <f>IF('Games &amp; Picks'!E15="x","",IF($A$36="","",IF(AND('Games &amp; Picks'!$AN$15='Games &amp; Picks'!$E$15,'Games &amp; Picks'!$AT$15=1,'Games &amp; Picks'!$AN$15='Games &amp; Picks'!$AU$15),10,IF(AND('Games &amp; Picks'!$AN$15='Games &amp; Picks'!$E$15,'Games &amp; Picks'!$AT$15=1),5,IF(AND('Games &amp; Picks'!$AN$15='Games &amp; Picks'!$E$15,'Games &amp; Picks'!$AT$15=0),5,0)))))</f>
        <v>5</v>
      </c>
      <c r="P36" s="1">
        <f>IF('Games &amp; Picks'!E16="x","",IF($A$36="","",IF(AND('Games &amp; Picks'!$AN$16='Games &amp; Picks'!$E$16,'Games &amp; Picks'!$AT$16=1,'Games &amp; Picks'!$AN$16='Games &amp; Picks'!$AU$16),10,IF(AND('Games &amp; Picks'!$AN$16='Games &amp; Picks'!$E$16,'Games &amp; Picks'!$AT$16=1),5,IF(AND('Games &amp; Picks'!$AN$16='Games &amp; Picks'!$E$16,'Games &amp; Picks'!$AT$16=0),5,0)))))</f>
        <v>0</v>
      </c>
      <c r="Q36" s="1">
        <f>IF('Games &amp; Picks'!E17="x","",IF($A$36="","",IF(AND('Games &amp; Picks'!$AN$17='Games &amp; Picks'!$E$17,'Games &amp; Picks'!$AT$17=1,'Games &amp; Picks'!$AN$17='Games &amp; Picks'!$AU$17),10,IF(AND('Games &amp; Picks'!$AN$17='Games &amp; Picks'!$E$17,'Games &amp; Picks'!$AT$17=1),5,IF(AND('Games &amp; Picks'!$AN$17='Games &amp; Picks'!$E$17,'Games &amp; Picks'!$AT$17=0),5,0)))))</f>
        <v>0</v>
      </c>
      <c r="R36" s="1">
        <f>IF('Games &amp; Picks'!E18="x","",IF($A$36="","",IF(AND('Games &amp; Picks'!$AN$18='Games &amp; Picks'!$E$18,'Games &amp; Picks'!$AT$18=1,'Games &amp; Picks'!$AN$18='Games &amp; Picks'!$AU$18),10,IF(AND('Games &amp; Picks'!$AN$18='Games &amp; Picks'!$E$18,'Games &amp; Picks'!$AT$18=1),5,IF(AND('Games &amp; Picks'!$AN$18='Games &amp; Picks'!$E$18,'Games &amp; Picks'!$AT$18=0),5,0)))))</f>
        <v>5</v>
      </c>
      <c r="S36" s="1">
        <f>IF('Games &amp; Picks'!E19="x","",IF($A$36="","",IF(AND('Games &amp; Picks'!$AN$19='Games &amp; Picks'!$E$19,'Games &amp; Picks'!$AT$19=1,'Games &amp; Picks'!$AN$19='Games &amp; Picks'!$AU$19),10,IF(AND('Games &amp; Picks'!$AN$19='Games &amp; Picks'!$E$19,'Games &amp; Picks'!$AT$19=1),5,IF(AND('Games &amp; Picks'!$AN$19='Games &amp; Picks'!$E$19,'Games &amp; Picks'!$AT$19=0),5,0)))))</f>
        <v>5</v>
      </c>
      <c r="T36" s="27">
        <f>IF('Games &amp; Picks'!E20="x","",IF($A$36="","",IF(AND('Games &amp; Picks'!$AN$20='Games &amp; Picks'!$E$20,'Games &amp; Picks'!$AT$20=1,'Games &amp; Picks'!$AN$20='Games &amp; Picks'!$AU$20),10,IF(AND('Games &amp; Picks'!$AN$20='Games &amp; Picks'!$E$20,'Games &amp; Picks'!$AT$20=1),5,IF(AND('Games &amp; Picks'!$AN$20='Games &amp; Picks'!$E$20,'Games &amp; Picks'!$AT$20=0),5,0)))))</f>
        <v>5</v>
      </c>
      <c r="U36" s="1">
        <f>IF('Games &amp; Picks'!E21="x","",IF($A$36="","",IF(AND('Games &amp; Picks'!$AN$21='Games &amp; Picks'!$E$21,'Games &amp; Picks'!$AT$21=1,'Games &amp; Picks'!$AN$21='Games &amp; Picks'!$AU$21),10,IF(AND('Games &amp; Picks'!$AN$21='Games &amp; Picks'!$E$21,'Games &amp; Picks'!$AT$21=1),5,IF(AND('Games &amp; Picks'!$AN$21='Games &amp; Picks'!$E$21,'Games &amp; Picks'!$AT$21=0),5,0)))))</f>
        <v>0</v>
      </c>
      <c r="V36" s="1">
        <f>IF('Games &amp; Picks'!E22="x","",IF($A$36="","",IF(AND('Games &amp; Picks'!$AN$22='Games &amp; Picks'!$E$22,'Games &amp; Picks'!$AT$22=1,'Games &amp; Picks'!$AN$22='Games &amp; Picks'!$AU$22),10,IF(AND('Games &amp; Picks'!$AN$22='Games &amp; Picks'!$E$22,'Games &amp; Picks'!$AT$22=1),5,IF(AND('Games &amp; Picks'!$AN$22='Games &amp; Picks'!$E$22,'Games &amp; Picks'!$AT$22=0),5,0)))))</f>
        <v>5</v>
      </c>
      <c r="W36" s="1">
        <f>IF('Games &amp; Picks'!E23="x","",IF($A$36="","",IF(AND('Games &amp; Picks'!$AN$23='Games &amp; Picks'!$E$23,'Games &amp; Picks'!$AT$23=1,'Games &amp; Picks'!$AN$23='Games &amp; Picks'!$AU$23),10,IF(AND('Games &amp; Picks'!$AN$23='Games &amp; Picks'!$E$23,'Games &amp; Picks'!$AT$23=1),5,IF(AND('Games &amp; Picks'!$AN$23='Games &amp; Picks'!$E$23,'Games &amp; Picks'!$AT$23=0),5,0)))))</f>
        <v>5</v>
      </c>
      <c r="X36" s="3">
        <f>IF('Games &amp; Picks'!E24="x","",IF($A$36="","",IF(AND('Games &amp; Picks'!$AN$24='Games &amp; Picks'!$E$24,'Games &amp; Picks'!$AT$24=1,'Games &amp; Picks'!$AN$24='Games &amp; Picks'!$AU$24),10,IF(AND('Games &amp; Picks'!$AN$24='Games &amp; Picks'!$E$24,'Games &amp; Picks'!$AT$24=1),5,IF(AND('Games &amp; Picks'!$AN$24='Games &amp; Picks'!$E$24,'Games &amp; Picks'!$AT$24=0),5,0)))))</f>
        <v>5</v>
      </c>
      <c r="Y36" s="1">
        <f>IF('Games &amp; Picks'!E25="x","",IF($A$36="","",IF(AND('Games &amp; Picks'!$AN$25='Games &amp; Picks'!$E$25,'Games &amp; Picks'!$AT$25=1,'Games &amp; Picks'!$AN$25='Games &amp; Picks'!$AU$25),10,IF(AND('Games &amp; Picks'!$AN$25='Games &amp; Picks'!$E$25,'Games &amp; Picks'!$AT$25=1),5,IF(AND('Games &amp; Picks'!$AN$25='Games &amp; Picks'!$E$25,'Games &amp; Picks'!$AT$25=0),5,0)))))</f>
        <v>5</v>
      </c>
      <c r="Z36" s="1">
        <f>IF('Games &amp; Picks'!E26="x","",IF($A$36="","",IF(AND('Games &amp; Picks'!$AN$26='Games &amp; Picks'!$E$26,'Games &amp; Picks'!$AT$26=1,'Games &amp; Picks'!$AN$26='Games &amp; Picks'!$AU$26),10,IF(AND('Games &amp; Picks'!$AN$26='Games &amp; Picks'!$E$26,'Games &amp; Picks'!$AT$26=1),5,IF(AND('Games &amp; Picks'!$AN$26='Games &amp; Picks'!$E$26,'Games &amp; Picks'!$AT$26=0),5,0)))))</f>
        <v>5</v>
      </c>
      <c r="AA36" s="1">
        <f>IF('Games &amp; Picks'!E27="x","",IF($A$36="","",IF(AND('Games &amp; Picks'!$AN$27='Games &amp; Picks'!$E$27,'Games &amp; Picks'!$AT$27=1,'Games &amp; Picks'!$AN$27='Games &amp; Picks'!$AU$27),20,IF(AND('Games &amp; Picks'!$AN$27='Games &amp; Picks'!$E$27,'Games &amp; Picks'!$AT$27=1),10,IF(AND('Games &amp; Picks'!$AN$27='Games &amp; Picks'!$E$27,'Games &amp; Picks'!$AT$27=0),10,0)))))</f>
        <v>0</v>
      </c>
      <c r="AB36">
        <f>IF('Games &amp; Picks'!E28="x","",IF($A$36="","",IF(AND('Games &amp; Picks'!$AN$28='Games &amp; Picks'!$E$28,'Games &amp; Picks'!$AT$28=1,'Games &amp; Picks'!$AN$28='Games &amp; Picks'!$AU$28),20,IF(AND('Games &amp; Picks'!$AN$28='Games &amp; Picks'!$E$28,'Games &amp; Picks'!$AT$28=1),10,IF(AND('Games &amp; Picks'!$AN$28='Games &amp; Picks'!$E$28,'Games &amp; Picks'!$AT$28=0),10,0)))))</f>
        <v>0</v>
      </c>
      <c r="AC36" s="1">
        <f>IF('Games &amp; Picks'!E29="x","",IF($A$36="","",IF(AND('Games &amp; Picks'!$AN$29='Games &amp; Picks'!$E$29,'Games &amp; Picks'!$AT$29=1,'Games &amp; Picks'!$AN$29='Games &amp; Picks'!$AU$29),20,IF(AND('Games &amp; Picks'!$AN$29='Games &amp; Picks'!$E$29,'Games &amp; Picks'!$AT$29=1),10,IF(AND('Games &amp; Picks'!$AN$29='Games &amp; Picks'!$E$29,'Games &amp; Picks'!$AT$29=0),10,0)))))</f>
        <v>10</v>
      </c>
      <c r="AD36" s="1">
        <f>IF('Games &amp; Picks'!E30="x","",IF($A$36="","",IF(AND('Games &amp; Picks'!$AN$30='Games &amp; Picks'!$E$30,'Games &amp; Picks'!$AT$30=1,'Games &amp; Picks'!$AN$30='Games &amp; Picks'!$AU$30),20,IF(AND('Games &amp; Picks'!$AN$30='Games &amp; Picks'!$E$30,'Games &amp; Picks'!$AT$30=1),10,IF(AND('Games &amp; Picks'!$AN$30='Games &amp; Picks'!$E$30,'Games &amp; Picks'!$AT$30=0),10,0)))))</f>
        <v>10</v>
      </c>
      <c r="AE36" s="1">
        <f>IF('Games &amp; Picks'!E31="x","",IF($A$36="","",IF(AND('Games &amp; Picks'!$AN$31='Games &amp; Picks'!$E$31,'Games &amp; Picks'!$AT$31=1,'Games &amp; Picks'!$AN$31='Games &amp; Picks'!$AU$31),10,IF(AND('Games &amp; Picks'!$AN$31='Games &amp; Picks'!$E$31,'Games &amp; Picks'!$AT$31=1),5,IF(AND('Games &amp; Picks'!$AN$31='Games &amp; Picks'!$E$31,'Games &amp; Picks'!$AT$31=0),5,0)))))</f>
        <v>0</v>
      </c>
      <c r="AF36" s="1">
        <f>IF('Games &amp; Picks'!E32="x","",IF($A$36="","",IF(AND('Games &amp; Picks'!$AN$32='Games &amp; Picks'!$E$32,'Games &amp; Picks'!$AT$32=1,'Games &amp; Picks'!$AN$32='Games &amp; Picks'!$AU$32),10,IF(AND('Games &amp; Picks'!$AN$32='Games &amp; Picks'!$E$32,'Games &amp; Picks'!$AT$32=1),5,IF(AND('Games &amp; Picks'!$AN$32='Games &amp; Picks'!$E$32,'Games &amp; Picks'!$AT$32=0),5,0)))))</f>
        <v>0</v>
      </c>
      <c r="AG36" s="22">
        <f>IF('Games &amp; Picks'!E33="x","",IF($A$36="","",IF(AND('Games &amp; Picks'!$AN$33='Games &amp; Picks'!$E$33,'Games &amp; Picks'!$AT$33=1,'Games &amp; Picks'!$AN$33='Games &amp; Picks'!$AU$33),40,IF(AND('Games &amp; Picks'!$AN$33='Games &amp; Picks'!$E$33,'Games &amp; Picks'!$AT$33=1),20,IF(AND('Games &amp; Picks'!$AN$33='Games &amp; Picks'!$E$33,'Games &amp; Picks'!$AT$33=0),20,0)))))</f>
        <v>0</v>
      </c>
      <c r="AH36" s="25">
        <v>10</v>
      </c>
      <c r="AI36" s="4">
        <f>IF('Games &amp; Picks'!E33="x","",IF($A$36="","",IF('BCS Bonus'!AJ$4=2,10,0)))</f>
        <v>0</v>
      </c>
      <c r="AJ36" s="4">
        <f>IF($A$36="","",SUM(B36:AI36))</f>
        <v>115</v>
      </c>
      <c r="AK36" s="80"/>
      <c r="AL36" s="27"/>
    </row>
    <row r="37" spans="1:38">
      <c r="A37" s="41" t="str">
        <f>IF('Games &amp; Picks'!AO$1="","",'Games &amp; Picks'!AO$1)</f>
        <v>Austin Hillman</v>
      </c>
      <c r="B37" s="1">
        <f>IF('Games &amp; Picks'!E2="x","",IF($A$37="","",IF(AND('Games &amp; Picks'!$AO$2='Games &amp; Picks'!$E$2,'Games &amp; Picks'!$AT$2=1,'Games &amp; Picks'!$AO$2='Games &amp; Picks'!$AU$2),10,IF(AND('Games &amp; Picks'!$AO$2='Games &amp; Picks'!$E$2,'Games &amp; Picks'!$AT$2=1),5,IF(AND('Games &amp; Picks'!$AO$2='Games &amp; Picks'!$E$2,'Games &amp; Picks'!$AT$2=0),5,0)))))</f>
        <v>0</v>
      </c>
      <c r="C37" s="27">
        <f>IF('Games &amp; Picks'!E3="x","",IF($A$37="","",IF(AND('Games &amp; Picks'!$AO$3='Games &amp; Picks'!$E$3,'Games &amp; Picks'!$AT$3=1,'Games &amp; Picks'!$AO$3='Games &amp; Picks'!$AU$3),10,IF(AND('Games &amp; Picks'!$AO$3='Games &amp; Picks'!$E$3,'Games &amp; Picks'!$AT$3=1),5,IF(AND('Games &amp; Picks'!$AO$3='Games &amp; Picks'!$E$3,'Games &amp; Picks'!$AT$3=0),5,0)))))</f>
        <v>0</v>
      </c>
      <c r="D37" s="27">
        <f>IF('Games &amp; Picks'!E4="x","",IF($A$37="","",IF(AND('Games &amp; Picks'!$AO$4='Games &amp; Picks'!$E$4,'Games &amp; Picks'!$AT$4=1,'Games &amp; Picks'!$AO$4='Games &amp; Picks'!$AU$4),10,IF(AND('Games &amp; Picks'!$AO$4='Games &amp; Picks'!$E$4,'Games &amp; Picks'!$AT$4=1),5,IF(AND('Games &amp; Picks'!$AO$4='Games &amp; Picks'!$E$4,'Games &amp; Picks'!$AT$4=0),5,0)))))</f>
        <v>0</v>
      </c>
      <c r="E37" s="27">
        <f>IF('Games &amp; Picks'!E5="x","",IF($A$37="","",IF(AND('Games &amp; Picks'!$AO$5='Games &amp; Picks'!$E$5,'Games &amp; Picks'!$AT$5=1,'Games &amp; Picks'!$AO$5='Games &amp; Picks'!$AU$5),10,IF(AND('Games &amp; Picks'!$AO$5='Games &amp; Picks'!$E$5,'Games &amp; Picks'!$AT$5=1),5,IF(AND('Games &amp; Picks'!$AO$5='Games &amp; Picks'!$E$5,'Games &amp; Picks'!$AT$5=0),5,0)))))</f>
        <v>0</v>
      </c>
      <c r="F37" s="1">
        <f>IF('Games &amp; Picks'!E6="x","",IF($A$37="","",IF(AND('Games &amp; Picks'!$AO$6='Games &amp; Picks'!$E$6,'Games &amp; Picks'!$AT$6=1,'Games &amp; Picks'!$AO$6='Games &amp; Picks'!$AU$6),10,IF(AND('Games &amp; Picks'!$AO$6='Games &amp; Picks'!$E$6,'Games &amp; Picks'!$AT$6=1),5,IF(AND('Games &amp; Picks'!$AO$6='Games &amp; Picks'!$E$6,'Games &amp; Picks'!$AT$6=0),5,0)))))</f>
        <v>0</v>
      </c>
      <c r="G37" s="1">
        <f>IF('Games &amp; Picks'!E7="x","",IF($A$37="","",IF(AND('Games &amp; Picks'!$AO$7='Games &amp; Picks'!$E$7,'Games &amp; Picks'!$AT$7=1,'Games &amp; Picks'!$AO$7='Games &amp; Picks'!$AU$7),10,IF(AND('Games &amp; Picks'!$AO$7='Games &amp; Picks'!$E$7,'Games &amp; Picks'!$AT$7=1),5,IF(AND('Games &amp; Picks'!$AO$7='Games &amp; Picks'!$E$7,'Games &amp; Picks'!$AT$7=0),5,0)))))</f>
        <v>5</v>
      </c>
      <c r="H37" s="1">
        <f>IF('Games &amp; Picks'!E8="x","",IF($A$37="","",IF(AND('Games &amp; Picks'!$AO$8='Games &amp; Picks'!$E$8,'Games &amp; Picks'!$AT$8=1,'Games &amp; Picks'!$AO$8='Games &amp; Picks'!$AU$8),10,IF(AND('Games &amp; Picks'!$AO$8='Games &amp; Picks'!$E$8,'Games &amp; Picks'!$AT$8=1),5,IF(AND('Games &amp; Picks'!$AO$8='Games &amp; Picks'!$E$8,'Games &amp; Picks'!$AT$8=0),5,0)))))</f>
        <v>5</v>
      </c>
      <c r="I37" s="1">
        <f>IF('Games &amp; Picks'!E9="x","",IF($A$37="","",IF(AND('Games &amp; Picks'!$AO$9='Games &amp; Picks'!$E$9,'Games &amp; Picks'!$AT$9=1,'Games &amp; Picks'!$AO$9='Games &amp; Picks'!$AU$9),10,IF(AND('Games &amp; Picks'!$AO$9='Games &amp; Picks'!$E$9,'Games &amp; Picks'!$AT$9=1),5,IF(AND('Games &amp; Picks'!$AO$9='Games &amp; Picks'!$E$9,'Games &amp; Picks'!$AT$9=0),5,0)))))</f>
        <v>5</v>
      </c>
      <c r="J37" s="1">
        <f>IF('Games &amp; Picks'!E10="x","",IF($A$37="","",IF(AND('Games &amp; Picks'!$AO$10='Games &amp; Picks'!$E$10,'Games &amp; Picks'!$AT$10=1,'Games &amp; Picks'!$AO$10='Games &amp; Picks'!$AU$10),10,IF(AND('Games &amp; Picks'!$AO$10='Games &amp; Picks'!$E$10,'Games &amp; Picks'!$AT$10=1),5,IF(AND('Games &amp; Picks'!$AO$10='Games &amp; Picks'!$E$10,'Games &amp; Picks'!$AT$10=0),5,0)))))</f>
        <v>0</v>
      </c>
      <c r="K37" s="1">
        <f>IF('Games &amp; Picks'!E11="x","",IF($A$37="","",IF(AND('Games &amp; Picks'!$AO$11='Games &amp; Picks'!$E$11,'Games &amp; Picks'!$AT$11=1,'Games &amp; Picks'!$AO$11='Games &amp; Picks'!$AU$11),10,IF(AND('Games &amp; Picks'!$AO$11='Games &amp; Picks'!$E$11,'Games &amp; Picks'!$AT$11=1),5,IF(AND('Games &amp; Picks'!$AO$11='Games &amp; Picks'!$E$11,'Games &amp; Picks'!$AT$11=0),5,0)))))</f>
        <v>0</v>
      </c>
      <c r="L37" s="1">
        <f>IF('Games &amp; Picks'!E12="x","",IF($A$37="","",IF(AND('Games &amp; Picks'!$AO$12='Games &amp; Picks'!$E$12,'Games &amp; Picks'!$AT$12=1,'Games &amp; Picks'!$AO$12='Games &amp; Picks'!$AU$12),10,IF(AND('Games &amp; Picks'!$AO$12='Games &amp; Picks'!$E$12,'Games &amp; Picks'!$AT$12=1),5,IF(AND('Games &amp; Picks'!$AO$12='Games &amp; Picks'!$E$12,'Games &amp; Picks'!$AT$12=0),5,0)))))</f>
        <v>5</v>
      </c>
      <c r="M37" s="1">
        <f>IF('Games &amp; Picks'!E13="x","",IF($A$37="","",IF(AND('Games &amp; Picks'!$AO$13='Games &amp; Picks'!$E$13,'Games &amp; Picks'!$AT$13=1,'Games &amp; Picks'!$AO$13='Games &amp; Picks'!$AU$13),10,IF(AND('Games &amp; Picks'!$AO$13='Games &amp; Picks'!$E$13,'Games &amp; Picks'!$AT$13=1),5,IF(AND('Games &amp; Picks'!$AO$13='Games &amp; Picks'!$E$13,'Games &amp; Picks'!$AT$13=0),5,0)))))</f>
        <v>5</v>
      </c>
      <c r="N37" s="1">
        <f>IF('Games &amp; Picks'!E14="x","",IF($A$37="","",IF(AND('Games &amp; Picks'!$AO$14='Games &amp; Picks'!$E$14,'Games &amp; Picks'!$AT$14=1,'Games &amp; Picks'!$AO$14='Games &amp; Picks'!$AU$14),10,IF(AND('Games &amp; Picks'!$AO$14='Games &amp; Picks'!$E$14,'Games &amp; Picks'!$AT$14=1),5,IF(AND('Games &amp; Picks'!$AO$14='Games &amp; Picks'!$E$14,'Games &amp; Picks'!$AT$14=0),5,0)))))</f>
        <v>0</v>
      </c>
      <c r="O37" s="1">
        <f>IF('Games &amp; Picks'!E15="x","",IF($A$37="","",IF(AND('Games &amp; Picks'!$AO$15='Games &amp; Picks'!$E$15,'Games &amp; Picks'!$AT$15=1,'Games &amp; Picks'!$AO$15='Games &amp; Picks'!$AU$15),10,IF(AND('Games &amp; Picks'!$AO$15='Games &amp; Picks'!$E$15,'Games &amp; Picks'!$AT$15=1),5,IF(AND('Games &amp; Picks'!$AO$15='Games &amp; Picks'!$E$15,'Games &amp; Picks'!$AT$15=0),5,0)))))</f>
        <v>5</v>
      </c>
      <c r="P37" s="1">
        <f>IF('Games &amp; Picks'!E16="x","",IF($A$37="","",IF(AND('Games &amp; Picks'!$AO$16='Games &amp; Picks'!$E$16,'Games &amp; Picks'!$AT$16=1,'Games &amp; Picks'!$AO$16='Games &amp; Picks'!$AU$16),10,IF(AND('Games &amp; Picks'!$AO$16='Games &amp; Picks'!$E$16,'Games &amp; Picks'!$AT$16=1),5,IF(AND('Games &amp; Picks'!$AO$16='Games &amp; Picks'!$E$16,'Games &amp; Picks'!$AT$16=0),5,0)))))</f>
        <v>5</v>
      </c>
      <c r="Q37" s="1">
        <f>IF('Games &amp; Picks'!E17="x","",IF($A$37="","",IF(AND('Games &amp; Picks'!$AO$17='Games &amp; Picks'!$E$17,'Games &amp; Picks'!$AT$17=1,'Games &amp; Picks'!$AO$17='Games &amp; Picks'!$AU$17),10,IF(AND('Games &amp; Picks'!$AO$17='Games &amp; Picks'!$E$17,'Games &amp; Picks'!$AT$17=1),5,IF(AND('Games &amp; Picks'!$AO$17='Games &amp; Picks'!$E$17,'Games &amp; Picks'!$AT$17=0),5,0)))))</f>
        <v>0</v>
      </c>
      <c r="R37" s="1">
        <f>IF('Games &amp; Picks'!E18="x","",IF($A$37="","",IF(AND('Games &amp; Picks'!$AO$18='Games &amp; Picks'!$E$18,'Games &amp; Picks'!$AT$18=1,'Games &amp; Picks'!$AO$18='Games &amp; Picks'!$AU$18),10,IF(AND('Games &amp; Picks'!$AO$18='Games &amp; Picks'!$E$18,'Games &amp; Picks'!$AT$18=1),5,IF(AND('Games &amp; Picks'!$AO$18='Games &amp; Picks'!$E$18,'Games &amp; Picks'!$AT$18=0),5,0)))))</f>
        <v>0</v>
      </c>
      <c r="S37" s="1">
        <f>IF('Games &amp; Picks'!E19="x","",IF($A$37="","",IF(AND('Games &amp; Picks'!$AO$19='Games &amp; Picks'!$E$19,'Games &amp; Picks'!$AT$19=1,'Games &amp; Picks'!$AO$19='Games &amp; Picks'!$AU$19),10,IF(AND('Games &amp; Picks'!$AO$19='Games &amp; Picks'!$E$19,'Games &amp; Picks'!$AT$19=1),5,IF(AND('Games &amp; Picks'!$AO$19='Games &amp; Picks'!$E$19,'Games &amp; Picks'!$AT$19=0),5,0)))))</f>
        <v>5</v>
      </c>
      <c r="T37" s="27">
        <f>IF('Games &amp; Picks'!E20="x","",IF($A$37="","",IF(AND('Games &amp; Picks'!$AO$20='Games &amp; Picks'!$E$20,'Games &amp; Picks'!$AT$20=1,'Games &amp; Picks'!$AO$20='Games &amp; Picks'!$AU$20),10,IF(AND('Games &amp; Picks'!$AO$20='Games &amp; Picks'!$E$20,'Games &amp; Picks'!$AT$20=1),5,IF(AND('Games &amp; Picks'!$AO$20='Games &amp; Picks'!$E$20,'Games &amp; Picks'!$AT$20=0),5,0)))))</f>
        <v>5</v>
      </c>
      <c r="U37" s="1">
        <f>IF('Games &amp; Picks'!E21="x","",IF($A$37="","",IF(AND('Games &amp; Picks'!$AO$21='Games &amp; Picks'!$E$21,'Games &amp; Picks'!$AT$21=1,'Games &amp; Picks'!$AO$21='Games &amp; Picks'!$AU$21),10,IF(AND('Games &amp; Picks'!$AO$21='Games &amp; Picks'!$E$21,'Games &amp; Picks'!$AT$21=1),5,IF(AND('Games &amp; Picks'!$AO$21='Games &amp; Picks'!$E$21,'Games &amp; Picks'!$AT$21=0),5,0)))))</f>
        <v>5</v>
      </c>
      <c r="V37" s="1">
        <f>IF('Games &amp; Picks'!E22="x","",IF($A$37="","",IF(AND('Games &amp; Picks'!$AO$22='Games &amp; Picks'!$E$22,'Games &amp; Picks'!$AT$22=1,'Games &amp; Picks'!$AO$22='Games &amp; Picks'!$AU$22),10,IF(AND('Games &amp; Picks'!$AO$22='Games &amp; Picks'!$E$22,'Games &amp; Picks'!$AT$22=1),5,IF(AND('Games &amp; Picks'!$AO$22='Games &amp; Picks'!$E$22,'Games &amp; Picks'!$AT$22=0),5,0)))))</f>
        <v>5</v>
      </c>
      <c r="W37" s="1">
        <f>IF('Games &amp; Picks'!E23="x","",IF($A$37="","",IF(AND('Games &amp; Picks'!$AO$23='Games &amp; Picks'!$E$23,'Games &amp; Picks'!$AT$23=1,'Games &amp; Picks'!$AO$23='Games &amp; Picks'!$AU$23),10,IF(AND('Games &amp; Picks'!$AO$23='Games &amp; Picks'!$E$23,'Games &amp; Picks'!$AT$23=1),5,IF(AND('Games &amp; Picks'!$AO$23='Games &amp; Picks'!$E$23,'Games &amp; Picks'!$AT$23=0),5,0)))))</f>
        <v>5</v>
      </c>
      <c r="X37" s="3">
        <f>IF('Games &amp; Picks'!E24="x","",IF($A$37="","",IF(AND('Games &amp; Picks'!$AO$24='Games &amp; Picks'!$E$24,'Games &amp; Picks'!$AT$24=1,'Games &amp; Picks'!$AO$24='Games &amp; Picks'!$AU$24),10,IF(AND('Games &amp; Picks'!$AO$24='Games &amp; Picks'!$E$24,'Games &amp; Picks'!$AT$24=1),5,IF(AND('Games &amp; Picks'!$AO$24='Games &amp; Picks'!$E$24,'Games &amp; Picks'!$AT$24=0),5,0)))))</f>
        <v>5</v>
      </c>
      <c r="Y37" s="1">
        <f>IF('Games &amp; Picks'!E25="x","",IF($A$37="","",IF(AND('Games &amp; Picks'!$AO$25='Games &amp; Picks'!$E$25,'Games &amp; Picks'!$AT$25=1,'Games &amp; Picks'!$AO$25='Games &amp; Picks'!$AU$25),10,IF(AND('Games &amp; Picks'!$AO$25='Games &amp; Picks'!$E$25,'Games &amp; Picks'!$AT$25=1),5,IF(AND('Games &amp; Picks'!$AO$25='Games &amp; Picks'!$E$25,'Games &amp; Picks'!$AT$25=0),5,0)))))</f>
        <v>0</v>
      </c>
      <c r="Z37" s="1">
        <f>IF('Games &amp; Picks'!E26="x","",IF($A$37="","",IF(AND('Games &amp; Picks'!$AO$26='Games &amp; Picks'!$E$26,'Games &amp; Picks'!$AT$26=1,'Games &amp; Picks'!$AO$26='Games &amp; Picks'!$AU$26),10,IF(AND('Games &amp; Picks'!$AO$26='Games &amp; Picks'!$E$26,'Games &amp; Picks'!$AT$26=1),5,IF(AND('Games &amp; Picks'!$AO$26='Games &amp; Picks'!$E$26,'Games &amp; Picks'!$AT$26=0),5,0)))))</f>
        <v>5</v>
      </c>
      <c r="AA37" s="1">
        <f>IF('Games &amp; Picks'!E27="x","",IF($A$37="","",IF(AND('Games &amp; Picks'!$AO$27='Games &amp; Picks'!$E$27,'Games &amp; Picks'!$AT$27=1,'Games &amp; Picks'!$AO$27='Games &amp; Picks'!$AU$27),20,IF(AND('Games &amp; Picks'!$AO$27='Games &amp; Picks'!$E$27,'Games &amp; Picks'!$AT$27=1),10,IF(AND('Games &amp; Picks'!$AO$27='Games &amp; Picks'!$E$27,'Games &amp; Picks'!$AT$27=0),10,0)))))</f>
        <v>0</v>
      </c>
      <c r="AB37">
        <f>IF('Games &amp; Picks'!E28="x","",IF($A$37="","",IF(AND('Games &amp; Picks'!$AO$28='Games &amp; Picks'!$E$28,'Games &amp; Picks'!$AT$28=1,'Games &amp; Picks'!$AO$28='Games &amp; Picks'!$AU$28),20,IF(AND('Games &amp; Picks'!$AO$28='Games &amp; Picks'!$E$28,'Games &amp; Picks'!$AT$28=1),10,IF(AND('Games &amp; Picks'!$AO$28='Games &amp; Picks'!$E$28,'Games &amp; Picks'!$AT$28=0),10,0)))))</f>
        <v>0</v>
      </c>
      <c r="AC37" s="1">
        <f>IF('Games &amp; Picks'!E29="x","",IF($A$37="","",IF(AND('Games &amp; Picks'!$AO$29='Games &amp; Picks'!$E$29,'Games &amp; Picks'!$AT$29=1,'Games &amp; Picks'!$AO$29='Games &amp; Picks'!$AU$29),20,IF(AND('Games &amp; Picks'!$AO$29='Games &amp; Picks'!$E$29,'Games &amp; Picks'!$AT$29=1),10,IF(AND('Games &amp; Picks'!$AO$29='Games &amp; Picks'!$E$29,'Games &amp; Picks'!$AT$29=0),10,0)))))</f>
        <v>10</v>
      </c>
      <c r="AD37" s="1">
        <f>IF('Games &amp; Picks'!E30="x","",IF($A$37="","",IF(AND('Games &amp; Picks'!$AO$30='Games &amp; Picks'!$E$30,'Games &amp; Picks'!$AT$30=1,'Games &amp; Picks'!$AO$30='Games &amp; Picks'!$AU$30),20,IF(AND('Games &amp; Picks'!$AO$30='Games &amp; Picks'!$E$30,'Games &amp; Picks'!$AT$30=1),10,IF(AND('Games &amp; Picks'!$AO$30='Games &amp; Picks'!$E$30,'Games &amp; Picks'!$AT$30=0),10,0)))))</f>
        <v>10</v>
      </c>
      <c r="AE37" s="1">
        <f>IF('Games &amp; Picks'!E31="x","",IF($A$37="","",IF(AND('Games &amp; Picks'!$AO$31='Games &amp; Picks'!$E$31,'Games &amp; Picks'!$AT$31=1,'Games &amp; Picks'!$AO$31='Games &amp; Picks'!$AU$31),10,IF(AND('Games &amp; Picks'!$AO$31='Games &amp; Picks'!$E$31,'Games &amp; Picks'!$AT$31=1),5,IF(AND('Games &amp; Picks'!$AO$31='Games &amp; Picks'!$E$31,'Games &amp; Picks'!$AT$31=0),5,0)))))</f>
        <v>5</v>
      </c>
      <c r="AF37" s="1">
        <f>IF('Games &amp; Picks'!E32="x","",IF($A$37="","",IF(AND('Games &amp; Picks'!$AO$32='Games &amp; Picks'!$E$32,'Games &amp; Picks'!$AT$32=1,'Games &amp; Picks'!$AO$32='Games &amp; Picks'!$AU$32),10,IF(AND('Games &amp; Picks'!$AO$32='Games &amp; Picks'!$E$32,'Games &amp; Picks'!$AT$32=1),5,IF(AND('Games &amp; Picks'!$AO$32='Games &amp; Picks'!$E$32,'Games &amp; Picks'!$AT$32=0),5,0)))))</f>
        <v>0</v>
      </c>
      <c r="AG37" s="22">
        <f>IF('Games &amp; Picks'!E33="x","",IF($A$37="","",IF(AND('Games &amp; Picks'!$AO$33='Games &amp; Picks'!$E$33,'Games &amp; Picks'!$AT$33=1,'Games &amp; Picks'!$AO$33='Games &amp; Picks'!$AU$33),40,IF(AND('Games &amp; Picks'!$AO$33='Games &amp; Picks'!$E$33,'Games &amp; Picks'!$AT$33=1),20,IF(AND('Games &amp; Picks'!$AO$33='Games &amp; Picks'!$E$33,'Games &amp; Picks'!$AT$33=0),20,0)))))</f>
        <v>0</v>
      </c>
      <c r="AH37" s="25">
        <v>10</v>
      </c>
      <c r="AI37" s="4">
        <f>IF('Games &amp; Picks'!E33="x","",IF($A$37="","",IF('BCS Bonus'!AK$4=2,10,0)))</f>
        <v>0</v>
      </c>
      <c r="AJ37" s="4">
        <f>IF($A$37="","",SUM(B37:AI37))</f>
        <v>105</v>
      </c>
      <c r="AK37" s="80"/>
      <c r="AL37" s="27"/>
    </row>
    <row r="38" spans="1:38" ht="14" thickBot="1">
      <c r="A38" s="43" t="str">
        <f>IF('Games &amp; Picks'!AP$1="","",'Games &amp; Picks'!AP$1)</f>
        <v>Pat Brunner</v>
      </c>
      <c r="B38" s="83">
        <f>IF('Games &amp; Picks'!E2="x","",IF($A$38="","",IF(AND('Games &amp; Picks'!$AP$2='Games &amp; Picks'!$E$2,'Games &amp; Picks'!$AT$2=1,'Games &amp; Picks'!$AP$2='Games &amp; Picks'!$AU$2),10,IF(AND('Games &amp; Picks'!$AP$2='Games &amp; Picks'!$E$2,'Games &amp; Picks'!$AT$2=1),5,IF(AND('Games &amp; Picks'!$AP$2='Games &amp; Picks'!$E$2,'Games &amp; Picks'!$AT$2=0),5,0)))))</f>
        <v>5</v>
      </c>
      <c r="C38" s="32">
        <f>IF('Games &amp; Picks'!E3="x","",IF($A$38="","",IF(AND('Games &amp; Picks'!$AP$3='Games &amp; Picks'!$E$3,'Games &amp; Picks'!$AT$3=1,'Games &amp; Picks'!$AP$3='Games &amp; Picks'!$AU$3),10,IF(AND('Games &amp; Picks'!$AP$3='Games &amp; Picks'!$E$3,'Games &amp; Picks'!$AT$3=1),5,IF(AND('Games &amp; Picks'!$AP$3='Games &amp; Picks'!$E$3,'Games &amp; Picks'!$AT$3=0),5,0)))))</f>
        <v>5</v>
      </c>
      <c r="D38" s="32">
        <f>IF('Games &amp; Picks'!E4="x","",IF($A$38="","",IF(AND('Games &amp; Picks'!$AP$4='Games &amp; Picks'!$E$4,'Games &amp; Picks'!$AT$4=1,'Games &amp; Picks'!$AP$4='Games &amp; Picks'!$AU$4),10,IF(AND('Games &amp; Picks'!$AP$4='Games &amp; Picks'!$E$4,'Games &amp; Picks'!$AT$4=1),5,IF(AND('Games &amp; Picks'!$AP$4='Games &amp; Picks'!$E$4,'Games &amp; Picks'!$AT$4=0),5,0)))))</f>
        <v>0</v>
      </c>
      <c r="E38" s="32">
        <f>IF('Games &amp; Picks'!E5="x","",IF($A$38="","",IF(AND('Games &amp; Picks'!$AP$5='Games &amp; Picks'!$E$5,'Games &amp; Picks'!$AT$5=1,'Games &amp; Picks'!$AP$5='Games &amp; Picks'!$AU$5),10,IF(AND('Games &amp; Picks'!$AP$5='Games &amp; Picks'!$E$5,'Games &amp; Picks'!$AT$5=1),5,IF(AND('Games &amp; Picks'!$AP$5='Games &amp; Picks'!$E$5,'Games &amp; Picks'!$AT$5=0),5,0)))))</f>
        <v>5</v>
      </c>
      <c r="F38" s="20">
        <f>IF('Games &amp; Picks'!E6="x","",IF($A$38="","",IF(AND('Games &amp; Picks'!$AP$6='Games &amp; Picks'!$E$6,'Games &amp; Picks'!$AT$6=1,'Games &amp; Picks'!$AP$6='Games &amp; Picks'!$AU$6),10,IF(AND('Games &amp; Picks'!$AP$6='Games &amp; Picks'!$E$6,'Games &amp; Picks'!$AT$6=1),5,IF(AND('Games &amp; Picks'!$AP$6='Games &amp; Picks'!$E$6,'Games &amp; Picks'!$AT$6=0),5,0)))))</f>
        <v>0</v>
      </c>
      <c r="G38" s="20">
        <f>IF('Games &amp; Picks'!E7="x","",IF($A$38="","",IF(AND('Games &amp; Picks'!$AP$7='Games &amp; Picks'!$E$7,'Games &amp; Picks'!$AT$7=1,'Games &amp; Picks'!$AP$7='Games &amp; Picks'!$AU$7),10,IF(AND('Games &amp; Picks'!$AP$7='Games &amp; Picks'!$E$7,'Games &amp; Picks'!$AT$7=1),5,IF(AND('Games &amp; Picks'!$AP$7='Games &amp; Picks'!$E$7,'Games &amp; Picks'!$AT$7=0),5,0)))))</f>
        <v>0</v>
      </c>
      <c r="H38" s="20">
        <f>IF('Games &amp; Picks'!E8="x","",IF($A$38="","",IF(AND('Games &amp; Picks'!$AP$8='Games &amp; Picks'!$E$8,'Games &amp; Picks'!$AT$8=1,'Games &amp; Picks'!$AP$8='Games &amp; Picks'!$AU$8),10,IF(AND('Games &amp; Picks'!$AP$8='Games &amp; Picks'!$E$8,'Games &amp; Picks'!$AT$8=1),5,IF(AND('Games &amp; Picks'!$AP$8='Games &amp; Picks'!$E$8,'Games &amp; Picks'!$AT$8=0),5,0)))))</f>
        <v>5</v>
      </c>
      <c r="I38" s="20">
        <f>IF('Games &amp; Picks'!E9="x","",IF($A$38="","",IF(AND('Games &amp; Picks'!$AP$9='Games &amp; Picks'!$E$9,'Games &amp; Picks'!$AT$9=1,'Games &amp; Picks'!$AP$9='Games &amp; Picks'!$AU$9),10,IF(AND('Games &amp; Picks'!$AP$9='Games &amp; Picks'!$E$9,'Games &amp; Picks'!$AT$9=1),5,IF(AND('Games &amp; Picks'!$AP$9='Games &amp; Picks'!$E$9,'Games &amp; Picks'!$AT$9=0),5,0)))))</f>
        <v>5</v>
      </c>
      <c r="J38" s="20">
        <f>IF('Games &amp; Picks'!E10="x","",IF($A$38="","",IF(AND('Games &amp; Picks'!$AP$10='Games &amp; Picks'!$E$10,'Games &amp; Picks'!$AT$10=1,'Games &amp; Picks'!$AP$10='Games &amp; Picks'!$AU$10),10,IF(AND('Games &amp; Picks'!$AP$10='Games &amp; Picks'!$E$10,'Games &amp; Picks'!$AT$10=1),5,IF(AND('Games &amp; Picks'!$AP$10='Games &amp; Picks'!$E$10,'Games &amp; Picks'!$AT$10=0),5,0)))))</f>
        <v>0</v>
      </c>
      <c r="K38" s="20">
        <f>IF('Games &amp; Picks'!E11="x","",IF($A$38="","",IF(AND('Games &amp; Picks'!$AP$11='Games &amp; Picks'!$E$11,'Games &amp; Picks'!$AT$11=1,'Games &amp; Picks'!$AP$11='Games &amp; Picks'!$AU$11),10,IF(AND('Games &amp; Picks'!$AP$11='Games &amp; Picks'!$E$11,'Games &amp; Picks'!$AT$11=1),5,IF(AND('Games &amp; Picks'!$AP$11='Games &amp; Picks'!$E$11,'Games &amp; Picks'!$AT$11=0),5,0)))))</f>
        <v>5</v>
      </c>
      <c r="L38" s="20">
        <f>IF('Games &amp; Picks'!E12="x","",IF($A$38="","",IF(AND('Games &amp; Picks'!$AP$12='Games &amp; Picks'!$E$12,'Games &amp; Picks'!$AT$12=1,'Games &amp; Picks'!$AP$12='Games &amp; Picks'!$AU$12),10,IF(AND('Games &amp; Picks'!$AP$12='Games &amp; Picks'!$E$12,'Games &amp; Picks'!$AT$12=1),5,IF(AND('Games &amp; Picks'!$AP$12='Games &amp; Picks'!$E$12,'Games &amp; Picks'!$AT$12=0),5,0)))))</f>
        <v>5</v>
      </c>
      <c r="M38" s="20">
        <f>IF('Games &amp; Picks'!E13="x","",IF($A$38="","",IF(AND('Games &amp; Picks'!$AP$13='Games &amp; Picks'!$E$13,'Games &amp; Picks'!$AT$13=1,'Games &amp; Picks'!$AP$13='Games &amp; Picks'!$AU$13),10,IF(AND('Games &amp; Picks'!$AP$13='Games &amp; Picks'!$E$13,'Games &amp; Picks'!$AT$13=1),5,IF(AND('Games &amp; Picks'!$AP$13='Games &amp; Picks'!$E$13,'Games &amp; Picks'!$AT$13=0),5,0)))))</f>
        <v>5</v>
      </c>
      <c r="N38" s="20">
        <f>IF('Games &amp; Picks'!E14="x","",IF($A$38="","",IF(AND('Games &amp; Picks'!$AP$14='Games &amp; Picks'!$E$14,'Games &amp; Picks'!$AT$14=1,'Games &amp; Picks'!$AP$14='Games &amp; Picks'!$AU$14),10,IF(AND('Games &amp; Picks'!$AP$14='Games &amp; Picks'!$E$14,'Games &amp; Picks'!$AT$14=1),5,IF(AND('Games &amp; Picks'!$AP$14='Games &amp; Picks'!$E$14,'Games &amp; Picks'!$AT$14=0),5,0)))))</f>
        <v>0</v>
      </c>
      <c r="O38" s="20">
        <f>IF('Games &amp; Picks'!E15="x","",IF($A$38="","",IF(AND('Games &amp; Picks'!$AP$15='Games &amp; Picks'!$E$15,'Games &amp; Picks'!$AT$15=1,'Games &amp; Picks'!$AP$15='Games &amp; Picks'!$AU$15),10,IF(AND('Games &amp; Picks'!$AP$15='Games &amp; Picks'!$E$15,'Games &amp; Picks'!$AT$15=1),5,IF(AND('Games &amp; Picks'!$AP$15='Games &amp; Picks'!$E$15,'Games &amp; Picks'!$AT$15=0),5,0)))))</f>
        <v>5</v>
      </c>
      <c r="P38" s="20">
        <f>IF('Games &amp; Picks'!E16="x","",IF($A$38="","",IF(AND('Games &amp; Picks'!$AP$16='Games &amp; Picks'!$E$16,'Games &amp; Picks'!$AT$16=1,'Games &amp; Picks'!$AP$16='Games &amp; Picks'!$AU$16),10,IF(AND('Games &amp; Picks'!$AP$16='Games &amp; Picks'!$E$16,'Games &amp; Picks'!$AT$16=1),5,IF(AND('Games &amp; Picks'!$AP$16='Games &amp; Picks'!$E$16,'Games &amp; Picks'!$AT$16=0),5,0)))))</f>
        <v>5</v>
      </c>
      <c r="Q38" s="20">
        <f>IF('Games &amp; Picks'!E17="x","",IF($A$38="","",IF(AND('Games &amp; Picks'!$AP$17='Games &amp; Picks'!$E$17,'Games &amp; Picks'!$AT$17=1,'Games &amp; Picks'!$AP$17='Games &amp; Picks'!$AU$17),10,IF(AND('Games &amp; Picks'!$AP$17='Games &amp; Picks'!$E$17,'Games &amp; Picks'!$AT$17=1),5,IF(AND('Games &amp; Picks'!$AP$17='Games &amp; Picks'!$E$17,'Games &amp; Picks'!$AT$17=0),5,0)))))</f>
        <v>0</v>
      </c>
      <c r="R38" s="20">
        <f>IF('Games &amp; Picks'!E18="x","",IF($A$38="","",IF(AND('Games &amp; Picks'!$AP$18='Games &amp; Picks'!$E$18,'Games &amp; Picks'!$AT$18=1,'Games &amp; Picks'!$AP$18='Games &amp; Picks'!$AU$18),10,IF(AND('Games &amp; Picks'!$AP$18='Games &amp; Picks'!$E$18,'Games &amp; Picks'!$AT$18=1),5,IF(AND('Games &amp; Picks'!$AP$18='Games &amp; Picks'!$E$18,'Games &amp; Picks'!$AT$18=0),5,0)))))</f>
        <v>5</v>
      </c>
      <c r="S38" s="20">
        <f>IF('Games &amp; Picks'!E19="x","",IF($A$38="","",IF(AND('Games &amp; Picks'!$AP$19='Games &amp; Picks'!$E$19,'Games &amp; Picks'!$AT$19=1,'Games &amp; Picks'!$AP$19='Games &amp; Picks'!$AU$19),10,IF(AND('Games &amp; Picks'!$AP$19='Games &amp; Picks'!$E$19,'Games &amp; Picks'!$AT$19=1),5,IF(AND('Games &amp; Picks'!$AP$19='Games &amp; Picks'!$E$19,'Games &amp; Picks'!$AT$19=0),5,0)))))</f>
        <v>0</v>
      </c>
      <c r="T38" s="32">
        <f>IF('Games &amp; Picks'!E20="x","",IF($A$38="","",IF(AND('Games &amp; Picks'!$AP$20='Games &amp; Picks'!$E$20,'Games &amp; Picks'!$AT$20=1,'Games &amp; Picks'!$AP$20='Games &amp; Picks'!$AU$20),10,IF(AND('Games &amp; Picks'!$AP$20='Games &amp; Picks'!$E$20,'Games &amp; Picks'!$AT$20=1),5,IF(AND('Games &amp; Picks'!$AP$20='Games &amp; Picks'!$E$20,'Games &amp; Picks'!$AT$20=0),5,0)))))</f>
        <v>5</v>
      </c>
      <c r="U38" s="20">
        <f>IF('Games &amp; Picks'!E21="x","",IF($A$38="","",IF(AND('Games &amp; Picks'!$AP$21='Games &amp; Picks'!$E$21,'Games &amp; Picks'!$AT$21=1,'Games &amp; Picks'!$AP$21='Games &amp; Picks'!$AU$21),10,IF(AND('Games &amp; Picks'!$AP$21='Games &amp; Picks'!$E$21,'Games &amp; Picks'!$AT$21=1),5,IF(AND('Games &amp; Picks'!$AP$21='Games &amp; Picks'!$E$21,'Games &amp; Picks'!$AT$21=0),5,0)))))</f>
        <v>0</v>
      </c>
      <c r="V38" s="20">
        <f>IF('Games &amp; Picks'!E22="x","",IF($A$38="","",IF(AND('Games &amp; Picks'!$AP$22='Games &amp; Picks'!$E$22,'Games &amp; Picks'!$AT$22=1,'Games &amp; Picks'!$AP$22='Games &amp; Picks'!$AU$22),10,IF(AND('Games &amp; Picks'!$AP$22='Games &amp; Picks'!$E$22,'Games &amp; Picks'!$AT$22=1),5,IF(AND('Games &amp; Picks'!$AP$22='Games &amp; Picks'!$E$22,'Games &amp; Picks'!$AT$22=0),5,0)))))</f>
        <v>0</v>
      </c>
      <c r="W38" s="20">
        <f>IF('Games &amp; Picks'!E23="x","",IF($A$38="","",IF(AND('Games &amp; Picks'!$AP$23='Games &amp; Picks'!$E$23,'Games &amp; Picks'!$AT$23=1,'Games &amp; Picks'!$AP$23='Games &amp; Picks'!$AU$23),10,IF(AND('Games &amp; Picks'!$AP$23='Games &amp; Picks'!$E$23,'Games &amp; Picks'!$AT$23=1),5,IF(AND('Games &amp; Picks'!$AP$23='Games &amp; Picks'!$E$23,'Games &amp; Picks'!$AT$23=0),5,0)))))</f>
        <v>5</v>
      </c>
      <c r="X38" s="21">
        <f>IF('Games &amp; Picks'!E24="x","",IF($A$38="","",IF(AND('Games &amp; Picks'!$AP$24='Games &amp; Picks'!$E$24,'Games &amp; Picks'!$AT$24=1,'Games &amp; Picks'!$AP$24='Games &amp; Picks'!$AU$24),10,IF(AND('Games &amp; Picks'!$AP$24='Games &amp; Picks'!$E$24,'Games &amp; Picks'!$AT$24=1),5,IF(AND('Games &amp; Picks'!$AP$24='Games &amp; Picks'!$E$24,'Games &amp; Picks'!$AT$24=0),5,0)))))</f>
        <v>5</v>
      </c>
      <c r="Y38" s="20">
        <f>IF('Games &amp; Picks'!E25="x","",IF($A$38="","",IF(AND('Games &amp; Picks'!$AP$25='Games &amp; Picks'!$E$25,'Games &amp; Picks'!$AT$25=1,'Games &amp; Picks'!$AP$25='Games &amp; Picks'!$AU$25),10,IF(AND('Games &amp; Picks'!$AP$25='Games &amp; Picks'!$E$25,'Games &amp; Picks'!$AT$25=1),5,IF(AND('Games &amp; Picks'!$AP$25='Games &amp; Picks'!$E$25,'Games &amp; Picks'!$AT$25=0),5,0)))))</f>
        <v>5</v>
      </c>
      <c r="Z38" s="20">
        <f>IF('Games &amp; Picks'!E26="x","",IF($A$38="","",IF(AND('Games &amp; Picks'!$AP$26='Games &amp; Picks'!$E$26,'Games &amp; Picks'!$AT$26=1,'Games &amp; Picks'!$AP$26='Games &amp; Picks'!$AU$26),10,IF(AND('Games &amp; Picks'!$AP$26='Games &amp; Picks'!$E$26,'Games &amp; Picks'!$AT$26=1),5,IF(AND('Games &amp; Picks'!$AP$26='Games &amp; Picks'!$E$26,'Games &amp; Picks'!$AT$26=0),5,0)))))</f>
        <v>5</v>
      </c>
      <c r="AA38" s="20">
        <f>IF('Games &amp; Picks'!E27="x","",IF($A$38="","",IF(AND('Games &amp; Picks'!$AP$27='Games &amp; Picks'!$E$27,'Games &amp; Picks'!$AT$27=1,'Games &amp; Picks'!$AP$27='Games &amp; Picks'!$AU$27),20,IF(AND('Games &amp; Picks'!$AP$27='Games &amp; Picks'!$E$27,'Games &amp; Picks'!$AT$27=1),10,IF(AND('Games &amp; Picks'!$AP$27='Games &amp; Picks'!$E$27,'Games &amp; Picks'!$AT$27=0),10,0)))))</f>
        <v>0</v>
      </c>
      <c r="AB38" s="7">
        <f>IF('Games &amp; Picks'!E28="x","",IF($A$38="","",IF(AND('Games &amp; Picks'!$AP$28='Games &amp; Picks'!$E$28,'Games &amp; Picks'!$AT$28=1,'Games &amp; Picks'!$AP$28='Games &amp; Picks'!$AU$28),20,IF(AND('Games &amp; Picks'!$AP$28='Games &amp; Picks'!$E$28,'Games &amp; Picks'!$AT$28=1),10,IF(AND('Games &amp; Picks'!$AP$28='Games &amp; Picks'!$E$28,'Games &amp; Picks'!$AT$28=0),10,0)))))</f>
        <v>0</v>
      </c>
      <c r="AC38" s="20">
        <f>IF('Games &amp; Picks'!E29="x","",IF($A$38="","",IF(AND('Games &amp; Picks'!$AP$29='Games &amp; Picks'!$E$29,'Games &amp; Picks'!$AT$29=1,'Games &amp; Picks'!$AP$29='Games &amp; Picks'!$AU$29),20,IF(AND('Games &amp; Picks'!$AP$29='Games &amp; Picks'!$E$29,'Games &amp; Picks'!$AT$29=1),10,IF(AND('Games &amp; Picks'!$AP$29='Games &amp; Picks'!$E$29,'Games &amp; Picks'!$AT$29=0),10,0)))))</f>
        <v>10</v>
      </c>
      <c r="AD38" s="20">
        <f>IF('Games &amp; Picks'!E30="x","",IF($A$38="","",IF(AND('Games &amp; Picks'!$AP$30='Games &amp; Picks'!$E$30,'Games &amp; Picks'!$AT$30=1,'Games &amp; Picks'!$AP$30='Games &amp; Picks'!$AU$30),20,IF(AND('Games &amp; Picks'!$AP$30='Games &amp; Picks'!$E$30,'Games &amp; Picks'!$AT$30=1),10,IF(AND('Games &amp; Picks'!$AP$30='Games &amp; Picks'!$E$30,'Games &amp; Picks'!$AT$30=0),10,0)))))</f>
        <v>0</v>
      </c>
      <c r="AE38" s="20">
        <f>IF('Games &amp; Picks'!E31="x","",IF($A$38="","",IF(AND('Games &amp; Picks'!$AP$31='Games &amp; Picks'!$E$31,'Games &amp; Picks'!$AT$31=1,'Games &amp; Picks'!$AP$31='Games &amp; Picks'!$AU$31),10,IF(AND('Games &amp; Picks'!$AP$31='Games &amp; Picks'!$E$31,'Games &amp; Picks'!$AT$31=1),5,IF(AND('Games &amp; Picks'!$AP$31='Games &amp; Picks'!$E$31,'Games &amp; Picks'!$AT$31=0),5,0)))))</f>
        <v>5</v>
      </c>
      <c r="AF38" s="20">
        <f>IF('Games &amp; Picks'!E32="x","",IF($A$38="","",IF(AND('Games &amp; Picks'!$AP$32='Games &amp; Picks'!$E$32,'Games &amp; Picks'!$AT$32=1,'Games &amp; Picks'!$AP$32='Games &amp; Picks'!$AU$32),10,IF(AND('Games &amp; Picks'!$AP$32='Games &amp; Picks'!$E$32,'Games &amp; Picks'!$AT$32=1),5,IF(AND('Games &amp; Picks'!$AP$32='Games &amp; Picks'!$E$32,'Games &amp; Picks'!$AT$32=0),5,0)))))</f>
        <v>5</v>
      </c>
      <c r="AG38" s="23">
        <f>IF('Games &amp; Picks'!E33="x","",IF($A$38="","",IF(AND('Games &amp; Picks'!$AP$33='Games &amp; Picks'!$E$33,'Games &amp; Picks'!$AT$33=1,'Games &amp; Picks'!$AP$33='Games &amp; Picks'!$AU$33),40,IF(AND('Games &amp; Picks'!$AP$33='Games &amp; Picks'!$E$33,'Games &amp; Picks'!$AT$33=1),20,IF(AND('Games &amp; Picks'!$AP$33='Games &amp; Picks'!$E$33,'Games &amp; Picks'!$AT$33=0),20,0)))))</f>
        <v>0</v>
      </c>
      <c r="AH38" s="26"/>
      <c r="AI38" s="5">
        <f>IF('Games &amp; Picks'!E33="x","",IF($A$38="","",IF('BCS Bonus'!AL$4=2,10,0)))</f>
        <v>0</v>
      </c>
      <c r="AJ38" s="5">
        <f>IF($A$38="","",SUM(B38:AI38))</f>
        <v>100</v>
      </c>
      <c r="AK38" s="80"/>
      <c r="AL38" s="27"/>
    </row>
    <row r="39" spans="1:38" ht="14" thickTop="1"/>
  </sheetData>
  <sheetCalcPr fullCalcOnLoad="1"/>
  <sortState ref="A2:AM43">
    <sortCondition descending="1" ref="AM3:AM43"/>
  </sortState>
  <phoneticPr fontId="9" type="noConversion"/>
  <conditionalFormatting sqref="A3:A38">
    <cfRule type="expression" dxfId="14" priority="0" stopIfTrue="1">
      <formula>$A3=0</formula>
    </cfRule>
  </conditionalFormatting>
  <conditionalFormatting sqref="B2:AI38">
    <cfRule type="expression" dxfId="13" priority="0" stopIfTrue="1">
      <formula>$A2=""</formula>
    </cfRule>
  </conditionalFormatting>
  <conditionalFormatting sqref="AJ2:AJ38">
    <cfRule type="expression" dxfId="12" priority="0" stopIfTrue="1">
      <formula>$A2=""</formula>
    </cfRule>
    <cfRule type="cellIs" dxfId="11" priority="0" stopIfTrue="1" operator="equal">
      <formula>MAX($AJ$2:$AJ$50)</formula>
    </cfRule>
  </conditionalFormatting>
  <pageMargins left="0.75" right="0.75" top="1" bottom="1" header="0.5" footer="0.5"/>
  <ignoredErrors>
    <ignoredError sqref="A3:A22 A23:A38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L33"/>
  <sheetViews>
    <sheetView workbookViewId="0">
      <pane xSplit="1" topLeftCell="B1" activePane="topRight" state="frozen"/>
      <selection pane="topRight" activeCell="AI11" sqref="AI11"/>
    </sheetView>
  </sheetViews>
  <sheetFormatPr baseColWidth="10" defaultRowHeight="13"/>
  <cols>
    <col min="1" max="1" width="17.7109375" bestFit="1" customWidth="1"/>
    <col min="2" max="2" width="7.85546875" bestFit="1" customWidth="1"/>
    <col min="3" max="3" width="13.85546875" bestFit="1" customWidth="1"/>
    <col min="4" max="4" width="10.140625" bestFit="1" customWidth="1"/>
    <col min="5" max="5" width="10.28515625" bestFit="1" customWidth="1"/>
    <col min="6" max="6" width="6.7109375" bestFit="1" customWidth="1"/>
    <col min="7" max="7" width="12.85546875" bestFit="1" customWidth="1"/>
    <col min="8" max="8" width="10.28515625" bestFit="1" customWidth="1"/>
    <col min="9" max="9" width="13" bestFit="1" customWidth="1"/>
    <col min="10" max="10" width="11" bestFit="1" customWidth="1"/>
    <col min="11" max="11" width="12.85546875" bestFit="1" customWidth="1"/>
    <col min="12" max="12" width="7.85546875" bestFit="1" customWidth="1"/>
    <col min="13" max="13" width="11.28515625" bestFit="1" customWidth="1"/>
    <col min="14" max="14" width="14.140625" bestFit="1" customWidth="1"/>
    <col min="15" max="15" width="11" bestFit="1" customWidth="1"/>
    <col min="16" max="16" width="10" bestFit="1" customWidth="1"/>
    <col min="17" max="17" width="13.85546875" bestFit="1" customWidth="1"/>
    <col min="18" max="18" width="12" bestFit="1" customWidth="1"/>
    <col min="19" max="19" width="9.7109375" bestFit="1" customWidth="1"/>
    <col min="20" max="20" width="9.5703125" bestFit="1" customWidth="1"/>
    <col min="21" max="21" width="12.42578125" bestFit="1" customWidth="1"/>
    <col min="22" max="22" width="10.28515625" bestFit="1" customWidth="1"/>
    <col min="23" max="23" width="6.5703125" bestFit="1" customWidth="1"/>
    <col min="24" max="24" width="9.5703125" bestFit="1" customWidth="1"/>
    <col min="25" max="25" width="10.42578125" bestFit="1" customWidth="1"/>
    <col min="26" max="26" width="3.5703125" bestFit="1" customWidth="1"/>
    <col min="27" max="27" width="16.5703125" bestFit="1" customWidth="1"/>
    <col min="28" max="28" width="7.7109375" bestFit="1" customWidth="1"/>
    <col min="29" max="29" width="11.28515625" bestFit="1" customWidth="1"/>
    <col min="30" max="30" width="13.85546875" bestFit="1" customWidth="1"/>
    <col min="31" max="31" width="10" bestFit="1" customWidth="1"/>
    <col min="32" max="32" width="12" bestFit="1" customWidth="1"/>
    <col min="33" max="33" width="9.7109375" bestFit="1" customWidth="1"/>
    <col min="34" max="34" width="10.140625" bestFit="1" customWidth="1"/>
    <col min="35" max="35" width="11.7109375" bestFit="1" customWidth="1"/>
    <col min="36" max="36" width="11.140625" bestFit="1" customWidth="1"/>
    <col min="37" max="37" width="11.5703125" bestFit="1" customWidth="1"/>
    <col min="38" max="38" width="9.5703125" bestFit="1" customWidth="1"/>
  </cols>
  <sheetData>
    <row r="1" spans="1:38" ht="15" thickTop="1" thickBot="1">
      <c r="A1" s="10" t="s">
        <v>92</v>
      </c>
      <c r="B1" s="18" t="str">
        <f>IF('Games &amp; Picks'!F$1="","",'Games &amp; Picks'!F$1)</f>
        <v>Mike Thill</v>
      </c>
      <c r="C1" s="18" t="str">
        <f>IF('Games &amp; Picks'!G$1="","",'Games &amp; Picks'!G$1)</f>
        <v>Mike Glaudemans</v>
      </c>
      <c r="D1" s="18" t="str">
        <f>IF('Games &amp; Picks'!H$1="","",'Games &amp; Picks'!H$1)</f>
        <v>Nick Direnzo</v>
      </c>
      <c r="E1" s="18" t="str">
        <f>IF('Games &amp; Picks'!I$1="","",'Games &amp; Picks'!I$1)</f>
        <v>Matt Povlock</v>
      </c>
      <c r="F1" s="18" t="str">
        <f>IF('Games &amp; Picks'!J$1="","",'Games &amp; Picks'!J$1)</f>
        <v>Roberto</v>
      </c>
      <c r="G1" s="18" t="str">
        <f>IF('Games &amp; Picks'!K$1="","",'Games &amp; Picks'!K$1)</f>
        <v>Amanda Huneck</v>
      </c>
      <c r="H1" s="18" t="str">
        <f>IF('Games &amp; Picks'!L$1="","",'Games &amp; Picks'!L$1)</f>
        <v>John Huneck</v>
      </c>
      <c r="I1" s="18" t="str">
        <f>IF('Games &amp; Picks'!M$1="","",'Games &amp; Picks'!M$1)</f>
        <v>Bronson Hillman</v>
      </c>
      <c r="J1" s="18" t="str">
        <f>IF('Games &amp; Picks'!N$1="","",'Games &amp; Picks'!N$1)</f>
        <v>Trevor Yerrick</v>
      </c>
      <c r="K1" s="18" t="str">
        <f>IF('Games &amp; Picks'!O$1="","",'Games &amp; Picks'!O$1)</f>
        <v>Brandon Baccari</v>
      </c>
      <c r="L1" s="18" t="str">
        <f>IF('Games &amp; Picks'!P$1="","",'Games &amp; Picks'!P$1)</f>
        <v>Tom Zehr</v>
      </c>
      <c r="M1" s="18" t="str">
        <f>IF('Games &amp; Picks'!Q$1="","",'Games &amp; Picks'!Q$1)</f>
        <v>Becky Huneck</v>
      </c>
      <c r="N1" s="18" t="str">
        <f>IF('Games &amp; Picks'!R$1="","",'Games &amp; Picks'!R$1)</f>
        <v>Andrew Blackburn</v>
      </c>
      <c r="O1" s="18" t="str">
        <f>IF('Games &amp; Picks'!S$1="","",'Games &amp; Picks'!S$1)</f>
        <v>David Huneck</v>
      </c>
      <c r="P1" s="18" t="str">
        <f>IF('Games &amp; Picks'!T$1="","",'Games &amp; Picks'!T$1)</f>
        <v>Ryan Fenker</v>
      </c>
      <c r="Q1" s="18" t="str">
        <f>IF('Games &amp; Picks'!U$1="","",'Games &amp; Picks'!U$1)</f>
        <v>Austin Harrington</v>
      </c>
      <c r="R1" s="18" t="str">
        <f>IF('Games &amp; Picks'!V$1="","",'Games &amp; Picks'!V$1)</f>
        <v>Dane Okleshen</v>
      </c>
      <c r="S1" s="18" t="str">
        <f>IF('Games &amp; Picks'!W$1="","",'Games &amp; Picks'!W$1)</f>
        <v>Joey Colone</v>
      </c>
      <c r="T1" s="18" t="str">
        <f>IF('Games &amp; Picks'!X$1="","",'Games &amp; Picks'!X$1)</f>
        <v>Phil Huneck</v>
      </c>
      <c r="U1" s="18" t="str">
        <f>IF('Games &amp; Picks'!Y$1="","",'Games &amp; Picks'!Y$1)</f>
        <v>Corey Marchant</v>
      </c>
      <c r="V1" s="18" t="str">
        <f>IF('Games &amp; Picks'!Z$1="","",'Games &amp; Picks'!Z$1)</f>
        <v>Austin Beard</v>
      </c>
      <c r="W1" s="18" t="str">
        <f>IF('Games &amp; Picks'!AA$1="","",'Games &amp; Picks'!AA$1)</f>
        <v>Eric Jay</v>
      </c>
      <c r="X1" s="18" t="str">
        <f>IF('Games &amp; Picks'!AB$1="","",'Games &amp; Picks'!AB$1)</f>
        <v>Chris Peden</v>
      </c>
      <c r="Y1" s="18" t="str">
        <f>IF('Games &amp; Picks'!AC$1="","",'Games &amp; Picks'!AC$1)</f>
        <v>Joe Dustman</v>
      </c>
      <c r="Z1" s="18" t="str">
        <f>IF('Games &amp; Picks'!AD$1="","",'Games &amp; Picks'!AD$1)</f>
        <v>JD?</v>
      </c>
      <c r="AA1" s="18" t="str">
        <f>IF('Games &amp; Picks'!AE$1="","",'Games &amp; Picks'!AE$1)</f>
        <v>Thomas Brunner #27</v>
      </c>
      <c r="AB1" s="18" t="str">
        <f>IF('Games &amp; Picks'!AF$1="","",'Games &amp; Picks'!AF$1)</f>
        <v>Phil Gase</v>
      </c>
      <c r="AC1" s="18" t="str">
        <f>IF('Games &amp; Picks'!AG$1="","",'Games &amp; Picks'!AG$1)</f>
        <v>Andy Brennan</v>
      </c>
      <c r="AD1" s="18" t="str">
        <f>IF('Games &amp; Picks'!AH$1="","",'Games &amp; Picks'!AH$1)</f>
        <v>Scott Scheumann</v>
      </c>
      <c r="AE1" s="18" t="str">
        <f>IF('Games &amp; Picks'!AI$1="","",'Games &amp; Picks'!AI$1)</f>
        <v>Austin Shutt</v>
      </c>
      <c r="AF1" s="18" t="str">
        <f>IF('Games &amp; Picks'!AJ$1="","",'Games &amp; Picks'!AJ$1)</f>
        <v>Carson Bradley</v>
      </c>
      <c r="AG1" s="18" t="str">
        <f>IF('Games &amp; Picks'!AK$1="","",'Games &amp; Picks'!AK$1)</f>
        <v>Brian Fogler</v>
      </c>
      <c r="AH1" s="18" t="str">
        <f>IF('Games &amp; Picks'!AL$1="","",'Games &amp; Picks'!AL$1)</f>
        <v>Rob Brunner</v>
      </c>
      <c r="AI1" s="18" t="str">
        <f>IF('Games &amp; Picks'!AM$1="","",'Games &amp; Picks'!AM$1)</f>
        <v>Logan Ellowski</v>
      </c>
      <c r="AJ1" s="18" t="str">
        <f>IF('Games &amp; Picks'!AN$1="","",'Games &amp; Picks'!AN$1)</f>
        <v>Logan Bushey</v>
      </c>
      <c r="AK1" s="18" t="str">
        <f>IF('Games &amp; Picks'!AO$1="","",'Games &amp; Picks'!AO$1)</f>
        <v>Austin Hillman</v>
      </c>
      <c r="AL1" s="19" t="str">
        <f>IF('Games &amp; Picks'!AP$1="","",'Games &amp; Picks'!AP$1)</f>
        <v>Pat Brunner</v>
      </c>
    </row>
    <row r="2" spans="1:38" ht="14" thickTop="1">
      <c r="A2" s="14" t="str">
        <f>'Games &amp; Picks'!A2</f>
        <v>Poinsettia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76"/>
    </row>
    <row r="3" spans="1:38">
      <c r="A3" s="14" t="str">
        <f>'Games &amp; Picks'!A3</f>
        <v>Las Vegas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</row>
    <row r="4" spans="1:38">
      <c r="A4" s="14" t="str">
        <f>'Games &amp; Picks'!A4</f>
        <v>New Orleans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5"/>
    </row>
    <row r="5" spans="1:38">
      <c r="A5" s="14" t="str">
        <f>'Games &amp; Picks'!A5</f>
        <v>Papajohns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5"/>
    </row>
    <row r="6" spans="1:38">
      <c r="A6" s="14" t="str">
        <f>'Games &amp; Picks'!A6</f>
        <v>New Mexico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5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  <c r="AA6">
        <f>IF('Games &amp; Picks'!$E6="x","",IF('Games &amp; Picks'!AE$1="","",IF(OR('Games &amp; Picks'!$E$2="",'Games &amp; Picks'!$E$3="",'Games &amp; Picks'!$E$4="",'Games &amp; Picks'!$E$5="",'Games &amp; Picks'!$E$6=""),"",IF(AND('Games &amp; Picks'!AE$2='Games &amp; Picks'!$E$2,'Games &amp; Picks'!AE$3='Games &amp; Picks'!$E$3,'Games &amp; Picks'!AE$4='Games &amp; Picks'!$E$4,'Games &amp; Picks'!AE$5='Games &amp; Picks'!$E$5,'Games &amp; Picks'!AE$6='Games &amp; Picks'!$E$6),5,0))))</f>
        <v>0</v>
      </c>
      <c r="AB6">
        <f>IF('Games &amp; Picks'!$E6="x","",IF('Games &amp; Picks'!AF$1="","",IF(OR('Games &amp; Picks'!$E$2="",'Games &amp; Picks'!$E$3="",'Games &amp; Picks'!$E$4="",'Games &amp; Picks'!$E$5="",'Games &amp; Picks'!$E$6=""),"",IF(AND('Games &amp; Picks'!AF$2='Games &amp; Picks'!$E$2,'Games &amp; Picks'!AF$3='Games &amp; Picks'!$E$3,'Games &amp; Picks'!AF$4='Games &amp; Picks'!$E$4,'Games &amp; Picks'!AF$5='Games &amp; Picks'!$E$5,'Games &amp; Picks'!AF$6='Games &amp; Picks'!$E$6),5,0))))</f>
        <v>0</v>
      </c>
      <c r="AC6">
        <f>IF('Games &amp; Picks'!$E6="x","",IF('Games &amp; Picks'!AG$1="","",IF(OR('Games &amp; Picks'!$E$2="",'Games &amp; Picks'!$E$3="",'Games &amp; Picks'!$E$4="",'Games &amp; Picks'!$E$5="",'Games &amp; Picks'!$E$6=""),"",IF(AND('Games &amp; Picks'!AG$2='Games &amp; Picks'!$E$2,'Games &amp; Picks'!AG$3='Games &amp; Picks'!$E$3,'Games &amp; Picks'!AG$4='Games &amp; Picks'!$E$4,'Games &amp; Picks'!AG$5='Games &amp; Picks'!$E$5,'Games &amp; Picks'!AG$6='Games &amp; Picks'!$E$6),5,0))))</f>
        <v>0</v>
      </c>
      <c r="AD6">
        <f>IF('Games &amp; Picks'!$E6="x","",IF('Games &amp; Picks'!AH$1="","",IF(OR('Games &amp; Picks'!$E$2="",'Games &amp; Picks'!$E$3="",'Games &amp; Picks'!$E$4="",'Games &amp; Picks'!$E$5="",'Games &amp; Picks'!$E$6=""),"",IF(AND('Games &amp; Picks'!AH$2='Games &amp; Picks'!$E$2,'Games &amp; Picks'!AH$3='Games &amp; Picks'!$E$3,'Games &amp; Picks'!AH$4='Games &amp; Picks'!$E$4,'Games &amp; Picks'!AH$5='Games &amp; Picks'!$E$5,'Games &amp; Picks'!AH$6='Games &amp; Picks'!$E$6),5,0))))</f>
        <v>0</v>
      </c>
      <c r="AE6">
        <f>IF('Games &amp; Picks'!$E6="x","",IF('Games &amp; Picks'!AI$1="","",IF(OR('Games &amp; Picks'!$E$2="",'Games &amp; Picks'!$E$3="",'Games &amp; Picks'!$E$4="",'Games &amp; Picks'!$E$5="",'Games &amp; Picks'!$E$6=""),"",IF(AND('Games &amp; Picks'!AI$2='Games &amp; Picks'!$E$2,'Games &amp; Picks'!AI$3='Games &amp; Picks'!$E$3,'Games &amp; Picks'!AI$4='Games &amp; Picks'!$E$4,'Games &amp; Picks'!AI$5='Games &amp; Picks'!$E$5,'Games &amp; Picks'!AI$6='Games &amp; Picks'!$E$6),5,0))))</f>
        <v>0</v>
      </c>
      <c r="AF6">
        <f>IF('Games &amp; Picks'!$E6="x","",IF('Games &amp; Picks'!AJ$1="","",IF(OR('Games &amp; Picks'!$E$2="",'Games &amp; Picks'!$E$3="",'Games &amp; Picks'!$E$4="",'Games &amp; Picks'!$E$5="",'Games &amp; Picks'!$E$6=""),"",IF(AND('Games &amp; Picks'!AJ$2='Games &amp; Picks'!$E$2,'Games &amp; Picks'!AJ$3='Games &amp; Picks'!$E$3,'Games &amp; Picks'!AJ$4='Games &amp; Picks'!$E$4,'Games &amp; Picks'!AJ$5='Games &amp; Picks'!$E$5,'Games &amp; Picks'!AJ$6='Games &amp; Picks'!$E$6),5,0))))</f>
        <v>0</v>
      </c>
      <c r="AG6">
        <f>IF('Games &amp; Picks'!$E6="x","",IF('Games &amp; Picks'!AK$1="","",IF(OR('Games &amp; Picks'!$E$2="",'Games &amp; Picks'!$E$3="",'Games &amp; Picks'!$E$4="",'Games &amp; Picks'!$E$5="",'Games &amp; Picks'!$E$6=""),"",IF(AND('Games &amp; Picks'!AK$2='Games &amp; Picks'!$E$2,'Games &amp; Picks'!AK$3='Games &amp; Picks'!$E$3,'Games &amp; Picks'!AK$4='Games &amp; Picks'!$E$4,'Games &amp; Picks'!AK$5='Games &amp; Picks'!$E$5,'Games &amp; Picks'!AK$6='Games &amp; Picks'!$E$6),5,0))))</f>
        <v>0</v>
      </c>
      <c r="AH6">
        <f>IF('Games &amp; Picks'!$E6="x","",IF('Games &amp; Picks'!AL$1="","",IF(OR('Games &amp; Picks'!$E$2="",'Games &amp; Picks'!$E$3="",'Games &amp; Picks'!$E$4="",'Games &amp; Picks'!$E$5="",'Games &amp; Picks'!$E$6=""),"",IF(AND('Games &amp; Picks'!AL$2='Games &amp; Picks'!$E$2,'Games &amp; Picks'!AL$3='Games &amp; Picks'!$E$3,'Games &amp; Picks'!AL$4='Games &amp; Picks'!$E$4,'Games &amp; Picks'!AL$5='Games &amp; Picks'!$E$5,'Games &amp; Picks'!AL$6='Games &amp; Picks'!$E$6),5,0))))</f>
        <v>0</v>
      </c>
      <c r="AI6">
        <f>IF('Games &amp; Picks'!$E6="x","",IF('Games &amp; Picks'!AM$1="","",IF(OR('Games &amp; Picks'!$E$2="",'Games &amp; Picks'!$E$3="",'Games &amp; Picks'!$E$4="",'Games &amp; Picks'!$E$5="",'Games &amp; Picks'!$E$6=""),"",IF(AND('Games &amp; Picks'!AM$2='Games &amp; Picks'!$E$2,'Games &amp; Picks'!AM$3='Games &amp; Picks'!$E$3,'Games &amp; Picks'!AM$4='Games &amp; Picks'!$E$4,'Games &amp; Picks'!AM$5='Games &amp; Picks'!$E$5,'Games &amp; Picks'!AM$6='Games &amp; Picks'!$E$6),5,0))))</f>
        <v>0</v>
      </c>
      <c r="AJ6">
        <f>IF('Games &amp; Picks'!$E6="x","",IF('Games &amp; Picks'!AN$1="","",IF(OR('Games &amp; Picks'!$E$2="",'Games &amp; Picks'!$E$3="",'Games &amp; Picks'!$E$4="",'Games &amp; Picks'!$E$5="",'Games &amp; Picks'!$E$6=""),"",IF(AND('Games &amp; Picks'!AN$2='Games &amp; Picks'!$E$2,'Games &amp; Picks'!AN$3='Games &amp; Picks'!$E$3,'Games &amp; Picks'!AN$4='Games &amp; Picks'!$E$4,'Games &amp; Picks'!AN$5='Games &amp; Picks'!$E$5,'Games &amp; Picks'!AN$6='Games &amp; Picks'!$E$6),5,0))))</f>
        <v>0</v>
      </c>
      <c r="AK6">
        <f>IF('Games &amp; Picks'!$E6="x","",IF('Games &amp; Picks'!AO$1="","",IF(OR('Games &amp; Picks'!$E$2="",'Games &amp; Picks'!$E$3="",'Games &amp; Picks'!$E$4="",'Games &amp; Picks'!$E$5="",'Games &amp; Picks'!$E$6=""),"",IF(AND('Games &amp; Picks'!AO$2='Games &amp; Picks'!$E$2,'Games &amp; Picks'!AO$3='Games &amp; Picks'!$E$3,'Games &amp; Picks'!AO$4='Games &amp; Picks'!$E$4,'Games &amp; Picks'!AO$5='Games &amp; Picks'!$E$5,'Games &amp; Picks'!AO$6='Games &amp; Picks'!$E$6),5,0))))</f>
        <v>0</v>
      </c>
      <c r="AL6" s="4">
        <f>IF('Games &amp; Picks'!$E6="x","",IF('Games &amp; Picks'!AP$1="","",IF(OR('Games &amp; Picks'!$E$2="",'Games &amp; Picks'!$E$3="",'Games &amp; Picks'!$E$4="",'Games &amp; Picks'!$E$5="",'Games &amp; Picks'!$E$6=""),"",IF(AND('Games &amp; Picks'!AP$2='Games &amp; Picks'!$E$2,'Games &amp; Picks'!AP$3='Games &amp; Picks'!$E$3,'Games &amp; Picks'!AP$4='Games &amp; Picks'!$E$4,'Games &amp; Picks'!AP$5='Games &amp; Picks'!$E$5,'Games &amp; Picks'!AP$6='Games &amp; Picks'!$E$6),5,0))))</f>
        <v>0</v>
      </c>
    </row>
    <row r="7" spans="1:38">
      <c r="A7" s="14" t="str">
        <f>'Games &amp; Picks'!A7</f>
        <v>Helicopter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5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  <c r="AA7">
        <f>IF('Games &amp; Picks'!$E7="x","",IF('Games &amp; Picks'!AE$1="","",IF(OR('Games &amp; Picks'!$E$3="",'Games &amp; Picks'!$E$4="",'Games &amp; Picks'!$E$5="",'Games &amp; Picks'!$E$6="",'Games &amp; Picks'!$E$7=""),"",IF(AND('Games &amp; Picks'!AE$3='Games &amp; Picks'!$E$3,'Games &amp; Picks'!AE$4='Games &amp; Picks'!$E$4,'Games &amp; Picks'!AE$5='Games &amp; Picks'!$E$5,'Games &amp; Picks'!AE$6='Games &amp; Picks'!$E$6,'Games &amp; Picks'!AE$7='Games &amp; Picks'!$E$7),5,0))))</f>
        <v>0</v>
      </c>
      <c r="AB7">
        <f>IF('Games &amp; Picks'!$E7="x","",IF('Games &amp; Picks'!AF$1="","",IF(OR('Games &amp; Picks'!$E$3="",'Games &amp; Picks'!$E$4="",'Games &amp; Picks'!$E$5="",'Games &amp; Picks'!$E$6="",'Games &amp; Picks'!$E$7=""),"",IF(AND('Games &amp; Picks'!AF$3='Games &amp; Picks'!$E$3,'Games &amp; Picks'!AF$4='Games &amp; Picks'!$E$4,'Games &amp; Picks'!AF$5='Games &amp; Picks'!$E$5,'Games &amp; Picks'!AF$6='Games &amp; Picks'!$E$6,'Games &amp; Picks'!AF$7='Games &amp; Picks'!$E$7),5,0))))</f>
        <v>0</v>
      </c>
      <c r="AC7">
        <f>IF('Games &amp; Picks'!$E7="x","",IF('Games &amp; Picks'!AG$1="","",IF(OR('Games &amp; Picks'!$E$3="",'Games &amp; Picks'!$E$4="",'Games &amp; Picks'!$E$5="",'Games &amp; Picks'!$E$6="",'Games &amp; Picks'!$E$7=""),"",IF(AND('Games &amp; Picks'!AG$3='Games &amp; Picks'!$E$3,'Games &amp; Picks'!AG$4='Games &amp; Picks'!$E$4,'Games &amp; Picks'!AG$5='Games &amp; Picks'!$E$5,'Games &amp; Picks'!AG$6='Games &amp; Picks'!$E$6,'Games &amp; Picks'!AG$7='Games &amp; Picks'!$E$7),5,0))))</f>
        <v>0</v>
      </c>
      <c r="AD7">
        <f>IF('Games &amp; Picks'!$E7="x","",IF('Games &amp; Picks'!AH$1="","",IF(OR('Games &amp; Picks'!$E$3="",'Games &amp; Picks'!$E$4="",'Games &amp; Picks'!$E$5="",'Games &amp; Picks'!$E$6="",'Games &amp; Picks'!$E$7=""),"",IF(AND('Games &amp; Picks'!AH$3='Games &amp; Picks'!$E$3,'Games &amp; Picks'!AH$4='Games &amp; Picks'!$E$4,'Games &amp; Picks'!AH$5='Games &amp; Picks'!$E$5,'Games &amp; Picks'!AH$6='Games &amp; Picks'!$E$6,'Games &amp; Picks'!AH$7='Games &amp; Picks'!$E$7),5,0))))</f>
        <v>0</v>
      </c>
      <c r="AE7">
        <f>IF('Games &amp; Picks'!$E7="x","",IF('Games &amp; Picks'!AI$1="","",IF(OR('Games &amp; Picks'!$E$3="",'Games &amp; Picks'!$E$4="",'Games &amp; Picks'!$E$5="",'Games &amp; Picks'!$E$6="",'Games &amp; Picks'!$E$7=""),"",IF(AND('Games &amp; Picks'!AI$3='Games &amp; Picks'!$E$3,'Games &amp; Picks'!AI$4='Games &amp; Picks'!$E$4,'Games &amp; Picks'!AI$5='Games &amp; Picks'!$E$5,'Games &amp; Picks'!AI$6='Games &amp; Picks'!$E$6,'Games &amp; Picks'!AI$7='Games &amp; Picks'!$E$7),5,0))))</f>
        <v>0</v>
      </c>
      <c r="AF7">
        <f>IF('Games &amp; Picks'!$E7="x","",IF('Games &amp; Picks'!AJ$1="","",IF(OR('Games &amp; Picks'!$E$3="",'Games &amp; Picks'!$E$4="",'Games &amp; Picks'!$E$5="",'Games &amp; Picks'!$E$6="",'Games &amp; Picks'!$E$7=""),"",IF(AND('Games &amp; Picks'!AJ$3='Games &amp; Picks'!$E$3,'Games &amp; Picks'!AJ$4='Games &amp; Picks'!$E$4,'Games &amp; Picks'!AJ$5='Games &amp; Picks'!$E$5,'Games &amp; Picks'!AJ$6='Games &amp; Picks'!$E$6,'Games &amp; Picks'!AJ$7='Games &amp; Picks'!$E$7),5,0))))</f>
        <v>0</v>
      </c>
      <c r="AG7">
        <f>IF('Games &amp; Picks'!$E7="x","",IF('Games &amp; Picks'!AK$1="","",IF(OR('Games &amp; Picks'!$E$3="",'Games &amp; Picks'!$E$4="",'Games &amp; Picks'!$E$5="",'Games &amp; Picks'!$E$6="",'Games &amp; Picks'!$E$7=""),"",IF(AND('Games &amp; Picks'!AK$3='Games &amp; Picks'!$E$3,'Games &amp; Picks'!AK$4='Games &amp; Picks'!$E$4,'Games &amp; Picks'!AK$5='Games &amp; Picks'!$E$5,'Games &amp; Picks'!AK$6='Games &amp; Picks'!$E$6,'Games &amp; Picks'!AK$7='Games &amp; Picks'!$E$7),5,0))))</f>
        <v>0</v>
      </c>
      <c r="AH7">
        <f>IF('Games &amp; Picks'!$E7="x","",IF('Games &amp; Picks'!AL$1="","",IF(OR('Games &amp; Picks'!$E$3="",'Games &amp; Picks'!$E$4="",'Games &amp; Picks'!$E$5="",'Games &amp; Picks'!$E$6="",'Games &amp; Picks'!$E$7=""),"",IF(AND('Games &amp; Picks'!AL$3='Games &amp; Picks'!$E$3,'Games &amp; Picks'!AL$4='Games &amp; Picks'!$E$4,'Games &amp; Picks'!AL$5='Games &amp; Picks'!$E$5,'Games &amp; Picks'!AL$6='Games &amp; Picks'!$E$6,'Games &amp; Picks'!AL$7='Games &amp; Picks'!$E$7),5,0))))</f>
        <v>0</v>
      </c>
      <c r="AI7">
        <f>IF('Games &amp; Picks'!$E7="x","",IF('Games &amp; Picks'!AM$1="","",IF(OR('Games &amp; Picks'!$E$3="",'Games &amp; Picks'!$E$4="",'Games &amp; Picks'!$E$5="",'Games &amp; Picks'!$E$6="",'Games &amp; Picks'!$E$7=""),"",IF(AND('Games &amp; Picks'!AM$3='Games &amp; Picks'!$E$3,'Games &amp; Picks'!AM$4='Games &amp; Picks'!$E$4,'Games &amp; Picks'!AM$5='Games &amp; Picks'!$E$5,'Games &amp; Picks'!AM$6='Games &amp; Picks'!$E$6,'Games &amp; Picks'!AM$7='Games &amp; Picks'!$E$7),5,0))))</f>
        <v>0</v>
      </c>
      <c r="AJ7">
        <f>IF('Games &amp; Picks'!$E7="x","",IF('Games &amp; Picks'!AN$1="","",IF(OR('Games &amp; Picks'!$E$3="",'Games &amp; Picks'!$E$4="",'Games &amp; Picks'!$E$5="",'Games &amp; Picks'!$E$6="",'Games &amp; Picks'!$E$7=""),"",IF(AND('Games &amp; Picks'!AN$3='Games &amp; Picks'!$E$3,'Games &amp; Picks'!AN$4='Games &amp; Picks'!$E$4,'Games &amp; Picks'!AN$5='Games &amp; Picks'!$E$5,'Games &amp; Picks'!AN$6='Games &amp; Picks'!$E$6,'Games &amp; Picks'!AN$7='Games &amp; Picks'!$E$7),5,0))))</f>
        <v>0</v>
      </c>
      <c r="AK7">
        <f>IF('Games &amp; Picks'!$E7="x","",IF('Games &amp; Picks'!AO$1="","",IF(OR('Games &amp; Picks'!$E$3="",'Games &amp; Picks'!$E$4="",'Games &amp; Picks'!$E$5="",'Games &amp; Picks'!$E$6="",'Games &amp; Picks'!$E$7=""),"",IF(AND('Games &amp; Picks'!AO$3='Games &amp; Picks'!$E$3,'Games &amp; Picks'!AO$4='Games &amp; Picks'!$E$4,'Games &amp; Picks'!AO$5='Games &amp; Picks'!$E$5,'Games &amp; Picks'!AO$6='Games &amp; Picks'!$E$6,'Games &amp; Picks'!AO$7='Games &amp; Picks'!$E$7),5,0))))</f>
        <v>0</v>
      </c>
      <c r="AL7" s="4">
        <f>IF('Games &amp; Picks'!$E7="x","",IF('Games &amp; Picks'!AP$1="","",IF(OR('Games &amp; Picks'!$E$3="",'Games &amp; Picks'!$E$4="",'Games &amp; Picks'!$E$5="",'Games &amp; Picks'!$E$6="",'Games &amp; Picks'!$E$7=""),"",IF(AND('Games &amp; Picks'!AP$3='Games &amp; Picks'!$E$3,'Games &amp; Picks'!AP$4='Games &amp; Picks'!$E$4,'Games &amp; Picks'!AP$5='Games &amp; Picks'!$E$5,'Games &amp; Picks'!AP$6='Games &amp; Picks'!$E$6,'Games &amp; Picks'!AP$7='Games &amp; Picks'!$E$7),5,0))))</f>
        <v>0</v>
      </c>
    </row>
    <row r="8" spans="1:38">
      <c r="A8" s="14" t="str">
        <f>'Games &amp; Picks'!A8</f>
        <v>Hawaii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5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5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  <c r="AA8">
        <f>IF('Games &amp; Picks'!$E8="x","",IF('Games &amp; Picks'!AE$1="","",IF(OR('Games &amp; Picks'!$E$4="",'Games &amp; Picks'!$E$5="",'Games &amp; Picks'!$E$6="",'Games &amp; Picks'!$E$7="",'Games &amp; Picks'!$E$8=""),"",IF(AND('Games &amp; Picks'!AE$4='Games &amp; Picks'!$E$4,'Games &amp; Picks'!AE$5='Games &amp; Picks'!$E$5,'Games &amp; Picks'!AE$6='Games &amp; Picks'!$E$6,'Games &amp; Picks'!AE$7='Games &amp; Picks'!$E$7,'Games &amp; Picks'!AE$8='Games &amp; Picks'!$E$8),5,0))))</f>
        <v>0</v>
      </c>
      <c r="AB8">
        <f>IF('Games &amp; Picks'!$E8="x","",IF('Games &amp; Picks'!AF$1="","",IF(OR('Games &amp; Picks'!$E$4="",'Games &amp; Picks'!$E$5="",'Games &amp; Picks'!$E$6="",'Games &amp; Picks'!$E$7="",'Games &amp; Picks'!$E$8=""),"",IF(AND('Games &amp; Picks'!AF$4='Games &amp; Picks'!$E$4,'Games &amp; Picks'!AF$5='Games &amp; Picks'!$E$5,'Games &amp; Picks'!AF$6='Games &amp; Picks'!$E$6,'Games &amp; Picks'!AF$7='Games &amp; Picks'!$E$7,'Games &amp; Picks'!AF$8='Games &amp; Picks'!$E$8),5,0))))</f>
        <v>0</v>
      </c>
      <c r="AC8">
        <f>IF('Games &amp; Picks'!$E8="x","",IF('Games &amp; Picks'!AG$1="","",IF(OR('Games &amp; Picks'!$E$4="",'Games &amp; Picks'!$E$5="",'Games &amp; Picks'!$E$6="",'Games &amp; Picks'!$E$7="",'Games &amp; Picks'!$E$8=""),"",IF(AND('Games &amp; Picks'!AG$4='Games &amp; Picks'!$E$4,'Games &amp; Picks'!AG$5='Games &amp; Picks'!$E$5,'Games &amp; Picks'!AG$6='Games &amp; Picks'!$E$6,'Games &amp; Picks'!AG$7='Games &amp; Picks'!$E$7,'Games &amp; Picks'!AG$8='Games &amp; Picks'!$E$8),5,0))))</f>
        <v>0</v>
      </c>
      <c r="AD8">
        <f>IF('Games &amp; Picks'!$E8="x","",IF('Games &amp; Picks'!AH$1="","",IF(OR('Games &amp; Picks'!$E$4="",'Games &amp; Picks'!$E$5="",'Games &amp; Picks'!$E$6="",'Games &amp; Picks'!$E$7="",'Games &amp; Picks'!$E$8=""),"",IF(AND('Games &amp; Picks'!AH$4='Games &amp; Picks'!$E$4,'Games &amp; Picks'!AH$5='Games &amp; Picks'!$E$5,'Games &amp; Picks'!AH$6='Games &amp; Picks'!$E$6,'Games &amp; Picks'!AH$7='Games &amp; Picks'!$E$7,'Games &amp; Picks'!AH$8='Games &amp; Picks'!$E$8),5,0))))</f>
        <v>0</v>
      </c>
      <c r="AE8">
        <f>IF('Games &amp; Picks'!$E8="x","",IF('Games &amp; Picks'!AI$1="","",IF(OR('Games &amp; Picks'!$E$4="",'Games &amp; Picks'!$E$5="",'Games &amp; Picks'!$E$6="",'Games &amp; Picks'!$E$7="",'Games &amp; Picks'!$E$8=""),"",IF(AND('Games &amp; Picks'!AI$4='Games &amp; Picks'!$E$4,'Games &amp; Picks'!AI$5='Games &amp; Picks'!$E$5,'Games &amp; Picks'!AI$6='Games &amp; Picks'!$E$6,'Games &amp; Picks'!AI$7='Games &amp; Picks'!$E$7,'Games &amp; Picks'!AI$8='Games &amp; Picks'!$E$8),5,0))))</f>
        <v>0</v>
      </c>
      <c r="AF8">
        <f>IF('Games &amp; Picks'!$E8="x","",IF('Games &amp; Picks'!AJ$1="","",IF(OR('Games &amp; Picks'!$E$4="",'Games &amp; Picks'!$E$5="",'Games &amp; Picks'!$E$6="",'Games &amp; Picks'!$E$7="",'Games &amp; Picks'!$E$8=""),"",IF(AND('Games &amp; Picks'!AJ$4='Games &amp; Picks'!$E$4,'Games &amp; Picks'!AJ$5='Games &amp; Picks'!$E$5,'Games &amp; Picks'!AJ$6='Games &amp; Picks'!$E$6,'Games &amp; Picks'!AJ$7='Games &amp; Picks'!$E$7,'Games &amp; Picks'!AJ$8='Games &amp; Picks'!$E$8),5,0))))</f>
        <v>0</v>
      </c>
      <c r="AG8">
        <f>IF('Games &amp; Picks'!$E8="x","",IF('Games &amp; Picks'!AK$1="","",IF(OR('Games &amp; Picks'!$E$4="",'Games &amp; Picks'!$E$5="",'Games &amp; Picks'!$E$6="",'Games &amp; Picks'!$E$7="",'Games &amp; Picks'!$E$8=""),"",IF(AND('Games &amp; Picks'!AK$4='Games &amp; Picks'!$E$4,'Games &amp; Picks'!AK$5='Games &amp; Picks'!$E$5,'Games &amp; Picks'!AK$6='Games &amp; Picks'!$E$6,'Games &amp; Picks'!AK$7='Games &amp; Picks'!$E$7,'Games &amp; Picks'!AK$8='Games &amp; Picks'!$E$8),5,0))))</f>
        <v>5</v>
      </c>
      <c r="AH8">
        <f>IF('Games &amp; Picks'!$E8="x","",IF('Games &amp; Picks'!AL$1="","",IF(OR('Games &amp; Picks'!$E$4="",'Games &amp; Picks'!$E$5="",'Games &amp; Picks'!$E$6="",'Games &amp; Picks'!$E$7="",'Games &amp; Picks'!$E$8=""),"",IF(AND('Games &amp; Picks'!AL$4='Games &amp; Picks'!$E$4,'Games &amp; Picks'!AL$5='Games &amp; Picks'!$E$5,'Games &amp; Picks'!AL$6='Games &amp; Picks'!$E$6,'Games &amp; Picks'!AL$7='Games &amp; Picks'!$E$7,'Games &amp; Picks'!AL$8='Games &amp; Picks'!$E$8),5,0))))</f>
        <v>0</v>
      </c>
      <c r="AI8">
        <f>IF('Games &amp; Picks'!$E8="x","",IF('Games &amp; Picks'!AM$1="","",IF(OR('Games &amp; Picks'!$E$4="",'Games &amp; Picks'!$E$5="",'Games &amp; Picks'!$E$6="",'Games &amp; Picks'!$E$7="",'Games &amp; Picks'!$E$8=""),"",IF(AND('Games &amp; Picks'!AM$4='Games &amp; Picks'!$E$4,'Games &amp; Picks'!AM$5='Games &amp; Picks'!$E$5,'Games &amp; Picks'!AM$6='Games &amp; Picks'!$E$6,'Games &amp; Picks'!AM$7='Games &amp; Picks'!$E$7,'Games &amp; Picks'!AM$8='Games &amp; Picks'!$E$8),5,0))))</f>
        <v>0</v>
      </c>
      <c r="AJ8">
        <f>IF('Games &amp; Picks'!$E8="x","",IF('Games &amp; Picks'!AN$1="","",IF(OR('Games &amp; Picks'!$E$4="",'Games &amp; Picks'!$E$5="",'Games &amp; Picks'!$E$6="",'Games &amp; Picks'!$E$7="",'Games &amp; Picks'!$E$8=""),"",IF(AND('Games &amp; Picks'!AN$4='Games &amp; Picks'!$E$4,'Games &amp; Picks'!AN$5='Games &amp; Picks'!$E$5,'Games &amp; Picks'!AN$6='Games &amp; Picks'!$E$6,'Games &amp; Picks'!AN$7='Games &amp; Picks'!$E$7,'Games &amp; Picks'!AN$8='Games &amp; Picks'!$E$8),5,0))))</f>
        <v>0</v>
      </c>
      <c r="AK8">
        <f>IF('Games &amp; Picks'!$E8="x","",IF('Games &amp; Picks'!AO$1="","",IF(OR('Games &amp; Picks'!$E$4="",'Games &amp; Picks'!$E$5="",'Games &amp; Picks'!$E$6="",'Games &amp; Picks'!$E$7="",'Games &amp; Picks'!$E$8=""),"",IF(AND('Games &amp; Picks'!AO$4='Games &amp; Picks'!$E$4,'Games &amp; Picks'!AO$5='Games &amp; Picks'!$E$5,'Games &amp; Picks'!AO$6='Games &amp; Picks'!$E$6,'Games &amp; Picks'!AO$7='Games &amp; Picks'!$E$7,'Games &amp; Picks'!AO$8='Games &amp; Picks'!$E$8),5,0))))</f>
        <v>0</v>
      </c>
      <c r="AL8" s="4">
        <f>IF('Games &amp; Picks'!$E8="x","",IF('Games &amp; Picks'!AP$1="","",IF(OR('Games &amp; Picks'!$E$4="",'Games &amp; Picks'!$E$5="",'Games &amp; Picks'!$E$6="",'Games &amp; Picks'!$E$7="",'Games &amp; Picks'!$E$8=""),"",IF(AND('Games &amp; Picks'!AP$4='Games &amp; Picks'!$E$4,'Games &amp; Picks'!AP$5='Games &amp; Picks'!$E$5,'Games &amp; Picks'!AP$6='Games &amp; Picks'!$E$6,'Games &amp; Picks'!AP$7='Games &amp; Picks'!$E$7,'Games &amp; Picks'!AP$8='Games &amp; Picks'!$E$8),5,0))))</f>
        <v>0</v>
      </c>
    </row>
    <row r="9" spans="1:38">
      <c r="A9" s="14" t="str">
        <f>'Games &amp; Picks'!A9</f>
        <v>Motor City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5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5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5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5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5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5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  <c r="AA9">
        <f>IF('Games &amp; Picks'!$E9="x","",IF('Games &amp; Picks'!AE$1="","",IF(OR('Games &amp; Picks'!$E$5="",'Games &amp; Picks'!$E$6="",'Games &amp; Picks'!$E$7="",'Games &amp; Picks'!$E$8="",'Games &amp; Picks'!$E$9=""),"",IF(AND('Games &amp; Picks'!AE$5='Games &amp; Picks'!$E$5,'Games &amp; Picks'!AE$6='Games &amp; Picks'!$E$6,'Games &amp; Picks'!AE$7='Games &amp; Picks'!$E$7,'Games &amp; Picks'!AE$8='Games &amp; Picks'!$E$8,'Games &amp; Picks'!AE$9='Games &amp; Picks'!$E$9),5,0))))</f>
        <v>0</v>
      </c>
      <c r="AB9">
        <f>IF('Games &amp; Picks'!$E9="x","",IF('Games &amp; Picks'!AF$1="","",IF(OR('Games &amp; Picks'!$E$5="",'Games &amp; Picks'!$E$6="",'Games &amp; Picks'!$E$7="",'Games &amp; Picks'!$E$8="",'Games &amp; Picks'!$E$9=""),"",IF(AND('Games &amp; Picks'!AF$5='Games &amp; Picks'!$E$5,'Games &amp; Picks'!AF$6='Games &amp; Picks'!$E$6,'Games &amp; Picks'!AF$7='Games &amp; Picks'!$E$7,'Games &amp; Picks'!AF$8='Games &amp; Picks'!$E$8,'Games &amp; Picks'!AF$9='Games &amp; Picks'!$E$9),5,0))))</f>
        <v>0</v>
      </c>
      <c r="AC9">
        <f>IF('Games &amp; Picks'!$E9="x","",IF('Games &amp; Picks'!AG$1="","",IF(OR('Games &amp; Picks'!$E$5="",'Games &amp; Picks'!$E$6="",'Games &amp; Picks'!$E$7="",'Games &amp; Picks'!$E$8="",'Games &amp; Picks'!$E$9=""),"",IF(AND('Games &amp; Picks'!AG$5='Games &amp; Picks'!$E$5,'Games &amp; Picks'!AG$6='Games &amp; Picks'!$E$6,'Games &amp; Picks'!AG$7='Games &amp; Picks'!$E$7,'Games &amp; Picks'!AG$8='Games &amp; Picks'!$E$8,'Games &amp; Picks'!AG$9='Games &amp; Picks'!$E$9),5,0))))</f>
        <v>0</v>
      </c>
      <c r="AD9">
        <f>IF('Games &amp; Picks'!$E9="x","",IF('Games &amp; Picks'!AH$1="","",IF(OR('Games &amp; Picks'!$E$5="",'Games &amp; Picks'!$E$6="",'Games &amp; Picks'!$E$7="",'Games &amp; Picks'!$E$8="",'Games &amp; Picks'!$E$9=""),"",IF(AND('Games &amp; Picks'!AH$5='Games &amp; Picks'!$E$5,'Games &amp; Picks'!AH$6='Games &amp; Picks'!$E$6,'Games &amp; Picks'!AH$7='Games &amp; Picks'!$E$7,'Games &amp; Picks'!AH$8='Games &amp; Picks'!$E$8,'Games &amp; Picks'!AH$9='Games &amp; Picks'!$E$9),5,0))))</f>
        <v>0</v>
      </c>
      <c r="AE9">
        <f>IF('Games &amp; Picks'!$E9="x","",IF('Games &amp; Picks'!AI$1="","",IF(OR('Games &amp; Picks'!$E$5="",'Games &amp; Picks'!$E$6="",'Games &amp; Picks'!$E$7="",'Games &amp; Picks'!$E$8="",'Games &amp; Picks'!$E$9=""),"",IF(AND('Games &amp; Picks'!AI$5='Games &amp; Picks'!$E$5,'Games &amp; Picks'!AI$6='Games &amp; Picks'!$E$6,'Games &amp; Picks'!AI$7='Games &amp; Picks'!$E$7,'Games &amp; Picks'!AI$8='Games &amp; Picks'!$E$8,'Games &amp; Picks'!AI$9='Games &amp; Picks'!$E$9),5,0))))</f>
        <v>0</v>
      </c>
      <c r="AF9">
        <f>IF('Games &amp; Picks'!$E9="x","",IF('Games &amp; Picks'!AJ$1="","",IF(OR('Games &amp; Picks'!$E$5="",'Games &amp; Picks'!$E$6="",'Games &amp; Picks'!$E$7="",'Games &amp; Picks'!$E$8="",'Games &amp; Picks'!$E$9=""),"",IF(AND('Games &amp; Picks'!AJ$5='Games &amp; Picks'!$E$5,'Games &amp; Picks'!AJ$6='Games &amp; Picks'!$E$6,'Games &amp; Picks'!AJ$7='Games &amp; Picks'!$E$7,'Games &amp; Picks'!AJ$8='Games &amp; Picks'!$E$8,'Games &amp; Picks'!AJ$9='Games &amp; Picks'!$E$9),5,0))))</f>
        <v>0</v>
      </c>
      <c r="AG9">
        <f>IF('Games &amp; Picks'!$E9="x","",IF('Games &amp; Picks'!AK$1="","",IF(OR('Games &amp; Picks'!$E$5="",'Games &amp; Picks'!$E$6="",'Games &amp; Picks'!$E$7="",'Games &amp; Picks'!$E$8="",'Games &amp; Picks'!$E$9=""),"",IF(AND('Games &amp; Picks'!AK$5='Games &amp; Picks'!$E$5,'Games &amp; Picks'!AK$6='Games &amp; Picks'!$E$6,'Games &amp; Picks'!AK$7='Games &amp; Picks'!$E$7,'Games &amp; Picks'!AK$8='Games &amp; Picks'!$E$8,'Games &amp; Picks'!AK$9='Games &amp; Picks'!$E$9),5,0))))</f>
        <v>5</v>
      </c>
      <c r="AH9">
        <f>IF('Games &amp; Picks'!$E9="x","",IF('Games &amp; Picks'!AL$1="","",IF(OR('Games &amp; Picks'!$E$5="",'Games &amp; Picks'!$E$6="",'Games &amp; Picks'!$E$7="",'Games &amp; Picks'!$E$8="",'Games &amp; Picks'!$E$9=""),"",IF(AND('Games &amp; Picks'!AL$5='Games &amp; Picks'!$E$5,'Games &amp; Picks'!AL$6='Games &amp; Picks'!$E$6,'Games &amp; Picks'!AL$7='Games &amp; Picks'!$E$7,'Games &amp; Picks'!AL$8='Games &amp; Picks'!$E$8,'Games &amp; Picks'!AL$9='Games &amp; Picks'!$E$9),5,0))))</f>
        <v>0</v>
      </c>
      <c r="AI9">
        <f>IF('Games &amp; Picks'!$E9="x","",IF('Games &amp; Picks'!AM$1="","",IF(OR('Games &amp; Picks'!$E$5="",'Games &amp; Picks'!$E$6="",'Games &amp; Picks'!$E$7="",'Games &amp; Picks'!$E$8="",'Games &amp; Picks'!$E$9=""),"",IF(AND('Games &amp; Picks'!AM$5='Games &amp; Picks'!$E$5,'Games &amp; Picks'!AM$6='Games &amp; Picks'!$E$6,'Games &amp; Picks'!AM$7='Games &amp; Picks'!$E$7,'Games &amp; Picks'!AM$8='Games &amp; Picks'!$E$8,'Games &amp; Picks'!AM$9='Games &amp; Picks'!$E$9),5,0))))</f>
        <v>0</v>
      </c>
      <c r="AJ9">
        <f>IF('Games &amp; Picks'!$E9="x","",IF('Games &amp; Picks'!AN$1="","",IF(OR('Games &amp; Picks'!$E$5="",'Games &amp; Picks'!$E$6="",'Games &amp; Picks'!$E$7="",'Games &amp; Picks'!$E$8="",'Games &amp; Picks'!$E$9=""),"",IF(AND('Games &amp; Picks'!AN$5='Games &amp; Picks'!$E$5,'Games &amp; Picks'!AN$6='Games &amp; Picks'!$E$6,'Games &amp; Picks'!AN$7='Games &amp; Picks'!$E$7,'Games &amp; Picks'!AN$8='Games &amp; Picks'!$E$8,'Games &amp; Picks'!AN$9='Games &amp; Picks'!$E$9),5,0))))</f>
        <v>0</v>
      </c>
      <c r="AK9">
        <f>IF('Games &amp; Picks'!$E9="x","",IF('Games &amp; Picks'!AO$1="","",IF(OR('Games &amp; Picks'!$E$5="",'Games &amp; Picks'!$E$6="",'Games &amp; Picks'!$E$7="",'Games &amp; Picks'!$E$8="",'Games &amp; Picks'!$E$9=""),"",IF(AND('Games &amp; Picks'!AO$5='Games &amp; Picks'!$E$5,'Games &amp; Picks'!AO$6='Games &amp; Picks'!$E$6,'Games &amp; Picks'!AO$7='Games &amp; Picks'!$E$7,'Games &amp; Picks'!AO$8='Games &amp; Picks'!$E$8,'Games &amp; Picks'!AO$9='Games &amp; Picks'!$E$9),5,0))))</f>
        <v>0</v>
      </c>
      <c r="AL9" s="4">
        <f>IF('Games &amp; Picks'!$E9="x","",IF('Games &amp; Picks'!AP$1="","",IF(OR('Games &amp; Picks'!$E$5="",'Games &amp; Picks'!$E$6="",'Games &amp; Picks'!$E$7="",'Games &amp; Picks'!$E$8="",'Games &amp; Picks'!$E$9=""),"",IF(AND('Games &amp; Picks'!AP$5='Games &amp; Picks'!$E$5,'Games &amp; Picks'!AP$6='Games &amp; Picks'!$E$6,'Games &amp; Picks'!AP$7='Games &amp; Picks'!$E$7,'Games &amp; Picks'!AP$8='Games &amp; Picks'!$E$8,'Games &amp; Picks'!AP$9='Games &amp; Picks'!$E$9),5,0))))</f>
        <v>0</v>
      </c>
    </row>
    <row r="10" spans="1:38">
      <c r="A10" s="14" t="str">
        <f>'Games &amp; Picks'!A10</f>
        <v>Emerald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5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0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5</v>
      </c>
      <c r="Z10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  <c r="AA10">
        <f>IF('Games &amp; Picks'!$E10="x","",IF('Games &amp; Picks'!AE$1="","",IF(OR('Games &amp; Picks'!$E$6="",'Games &amp; Picks'!$E$7="",'Games &amp; Picks'!$E$8="",'Games &amp; Picks'!$E$9="",'Games &amp; Picks'!$E$10=""),"",IF(AND('Games &amp; Picks'!AE$6='Games &amp; Picks'!$E$6,'Games &amp; Picks'!AE$7='Games &amp; Picks'!$E$7,'Games &amp; Picks'!AE$8='Games &amp; Picks'!$E$8,'Games &amp; Picks'!AE$9='Games &amp; Picks'!$E$9,'Games &amp; Picks'!AE$10='Games &amp; Picks'!$E$10),5,0))))</f>
        <v>0</v>
      </c>
      <c r="AB10">
        <f>IF('Games &amp; Picks'!$E10="x","",IF('Games &amp; Picks'!AF$1="","",IF(OR('Games &amp; Picks'!$E$6="",'Games &amp; Picks'!$E$7="",'Games &amp; Picks'!$E$8="",'Games &amp; Picks'!$E$9="",'Games &amp; Picks'!$E$10=""),"",IF(AND('Games &amp; Picks'!AF$6='Games &amp; Picks'!$E$6,'Games &amp; Picks'!AF$7='Games &amp; Picks'!$E$7,'Games &amp; Picks'!AF$8='Games &amp; Picks'!$E$8,'Games &amp; Picks'!AF$9='Games &amp; Picks'!$E$9,'Games &amp; Picks'!AF$10='Games &amp; Picks'!$E$10),5,0))))</f>
        <v>0</v>
      </c>
      <c r="AC10">
        <f>IF('Games &amp; Picks'!$E10="x","",IF('Games &amp; Picks'!AG$1="","",IF(OR('Games &amp; Picks'!$E$6="",'Games &amp; Picks'!$E$7="",'Games &amp; Picks'!$E$8="",'Games &amp; Picks'!$E$9="",'Games &amp; Picks'!$E$10=""),"",IF(AND('Games &amp; Picks'!AG$6='Games &amp; Picks'!$E$6,'Games &amp; Picks'!AG$7='Games &amp; Picks'!$E$7,'Games &amp; Picks'!AG$8='Games &amp; Picks'!$E$8,'Games &amp; Picks'!AG$9='Games &amp; Picks'!$E$9,'Games &amp; Picks'!AG$10='Games &amp; Picks'!$E$10),5,0))))</f>
        <v>0</v>
      </c>
      <c r="AD10">
        <f>IF('Games &amp; Picks'!$E10="x","",IF('Games &amp; Picks'!AH$1="","",IF(OR('Games &amp; Picks'!$E$6="",'Games &amp; Picks'!$E$7="",'Games &amp; Picks'!$E$8="",'Games &amp; Picks'!$E$9="",'Games &amp; Picks'!$E$10=""),"",IF(AND('Games &amp; Picks'!AH$6='Games &amp; Picks'!$E$6,'Games &amp; Picks'!AH$7='Games &amp; Picks'!$E$7,'Games &amp; Picks'!AH$8='Games &amp; Picks'!$E$8,'Games &amp; Picks'!AH$9='Games &amp; Picks'!$E$9,'Games &amp; Picks'!AH$10='Games &amp; Picks'!$E$10),5,0))))</f>
        <v>0</v>
      </c>
      <c r="AE10">
        <f>IF('Games &amp; Picks'!$E10="x","",IF('Games &amp; Picks'!AI$1="","",IF(OR('Games &amp; Picks'!$E$6="",'Games &amp; Picks'!$E$7="",'Games &amp; Picks'!$E$8="",'Games &amp; Picks'!$E$9="",'Games &amp; Picks'!$E$10=""),"",IF(AND('Games &amp; Picks'!AI$6='Games &amp; Picks'!$E$6,'Games &amp; Picks'!AI$7='Games &amp; Picks'!$E$7,'Games &amp; Picks'!AI$8='Games &amp; Picks'!$E$8,'Games &amp; Picks'!AI$9='Games &amp; Picks'!$E$9,'Games &amp; Picks'!AI$10='Games &amp; Picks'!$E$10),5,0))))</f>
        <v>0</v>
      </c>
      <c r="AF10">
        <f>IF('Games &amp; Picks'!$E10="x","",IF('Games &amp; Picks'!AJ$1="","",IF(OR('Games &amp; Picks'!$E$6="",'Games &amp; Picks'!$E$7="",'Games &amp; Picks'!$E$8="",'Games &amp; Picks'!$E$9="",'Games &amp; Picks'!$E$10=""),"",IF(AND('Games &amp; Picks'!AJ$6='Games &amp; Picks'!$E$6,'Games &amp; Picks'!AJ$7='Games &amp; Picks'!$E$7,'Games &amp; Picks'!AJ$8='Games &amp; Picks'!$E$8,'Games &amp; Picks'!AJ$9='Games &amp; Picks'!$E$9,'Games &amp; Picks'!AJ$10='Games &amp; Picks'!$E$10),5,0))))</f>
        <v>0</v>
      </c>
      <c r="AG10">
        <f>IF('Games &amp; Picks'!$E10="x","",IF('Games &amp; Picks'!AK$1="","",IF(OR('Games &amp; Picks'!$E$6="",'Games &amp; Picks'!$E$7="",'Games &amp; Picks'!$E$8="",'Games &amp; Picks'!$E$9="",'Games &amp; Picks'!$E$10=""),"",IF(AND('Games &amp; Picks'!AK$6='Games &amp; Picks'!$E$6,'Games &amp; Picks'!AK$7='Games &amp; Picks'!$E$7,'Games &amp; Picks'!AK$8='Games &amp; Picks'!$E$8,'Games &amp; Picks'!AK$9='Games &amp; Picks'!$E$9,'Games &amp; Picks'!AK$10='Games &amp; Picks'!$E$10),5,0))))</f>
        <v>0</v>
      </c>
      <c r="AH10">
        <f>IF('Games &amp; Picks'!$E10="x","",IF('Games &amp; Picks'!AL$1="","",IF(OR('Games &amp; Picks'!$E$6="",'Games &amp; Picks'!$E$7="",'Games &amp; Picks'!$E$8="",'Games &amp; Picks'!$E$9="",'Games &amp; Picks'!$E$10=""),"",IF(AND('Games &amp; Picks'!AL$6='Games &amp; Picks'!$E$6,'Games &amp; Picks'!AL$7='Games &amp; Picks'!$E$7,'Games &amp; Picks'!AL$8='Games &amp; Picks'!$E$8,'Games &amp; Picks'!AL$9='Games &amp; Picks'!$E$9,'Games &amp; Picks'!AL$10='Games &amp; Picks'!$E$10),5,0))))</f>
        <v>0</v>
      </c>
      <c r="AI10">
        <f>IF('Games &amp; Picks'!$E10="x","",IF('Games &amp; Picks'!AM$1="","",IF(OR('Games &amp; Picks'!$E$6="",'Games &amp; Picks'!$E$7="",'Games &amp; Picks'!$E$8="",'Games &amp; Picks'!$E$9="",'Games &amp; Picks'!$E$10=""),"",IF(AND('Games &amp; Picks'!AM$6='Games &amp; Picks'!$E$6,'Games &amp; Picks'!AM$7='Games &amp; Picks'!$E$7,'Games &amp; Picks'!AM$8='Games &amp; Picks'!$E$8,'Games &amp; Picks'!AM$9='Games &amp; Picks'!$E$9,'Games &amp; Picks'!AM$10='Games &amp; Picks'!$E$10),5,0))))</f>
        <v>0</v>
      </c>
      <c r="AJ10">
        <f>IF('Games &amp; Picks'!$E10="x","",IF('Games &amp; Picks'!AN$1="","",IF(OR('Games &amp; Picks'!$E$6="",'Games &amp; Picks'!$E$7="",'Games &amp; Picks'!$E$8="",'Games &amp; Picks'!$E$9="",'Games &amp; Picks'!$E$10=""),"",IF(AND('Games &amp; Picks'!AN$6='Games &amp; Picks'!$E$6,'Games &amp; Picks'!AN$7='Games &amp; Picks'!$E$7,'Games &amp; Picks'!AN$8='Games &amp; Picks'!$E$8,'Games &amp; Picks'!AN$9='Games &amp; Picks'!$E$9,'Games &amp; Picks'!AN$10='Games &amp; Picks'!$E$10),5,0))))</f>
        <v>0</v>
      </c>
      <c r="AK10">
        <f>IF('Games &amp; Picks'!$E10="x","",IF('Games &amp; Picks'!AO$1="","",IF(OR('Games &amp; Picks'!$E$6="",'Games &amp; Picks'!$E$7="",'Games &amp; Picks'!$E$8="",'Games &amp; Picks'!$E$9="",'Games &amp; Picks'!$E$10=""),"",IF(AND('Games &amp; Picks'!AO$6='Games &amp; Picks'!$E$6,'Games &amp; Picks'!AO$7='Games &amp; Picks'!$E$7,'Games &amp; Picks'!AO$8='Games &amp; Picks'!$E$8,'Games &amp; Picks'!AO$9='Games &amp; Picks'!$E$9,'Games &amp; Picks'!AO$10='Games &amp; Picks'!$E$10),5,0))))</f>
        <v>0</v>
      </c>
      <c r="AL10" s="4">
        <f>IF('Games &amp; Picks'!$E10="x","",IF('Games &amp; Picks'!AP$1="","",IF(OR('Games &amp; Picks'!$E$6="",'Games &amp; Picks'!$E$7="",'Games &amp; Picks'!$E$8="",'Games &amp; Picks'!$E$9="",'Games &amp; Picks'!$E$10=""),"",IF(AND('Games &amp; Picks'!AP$6='Games &amp; Picks'!$E$6,'Games &amp; Picks'!AP$7='Games &amp; Picks'!$E$7,'Games &amp; Picks'!AP$8='Games &amp; Picks'!$E$8,'Games &amp; Picks'!AP$9='Games &amp; Picks'!$E$9,'Games &amp; Picks'!AP$10='Games &amp; Picks'!$E$10),5,0))))</f>
        <v>0</v>
      </c>
    </row>
    <row r="11" spans="1:38" s="50" customFormat="1">
      <c r="A11" s="14" t="str">
        <f>'Games &amp; Picks'!A11</f>
        <v>Independence</v>
      </c>
      <c r="B11" s="50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50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50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50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50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50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50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50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50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50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50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50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50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50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10</v>
      </c>
      <c r="P11" s="50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50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50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50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50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50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50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50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50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50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5</v>
      </c>
      <c r="Z11" s="50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0</v>
      </c>
      <c r="AA11" s="50">
        <f>IF('Games &amp; Picks'!$E11="x","",IF('Games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Picks'!$E$11),10,IF(OR('Games &amp; Picks'!$E$7="",'Games &amp; Picks'!$E$8="",'Games &amp; Picks'!$E$9="",'Games &amp; Picks'!$E$10="",'Games &amp; Picks'!$E$11=""),"",IF(AND('Games &amp; Picks'!AE$7='Games &amp; Picks'!$E$7,'Games &amp; Picks'!AE$8='Games &amp; Picks'!$E$8,'Games &amp; Picks'!AE$9='Games &amp; Picks'!$E$9,'Games &amp; Picks'!AE$10='Games &amp; Picks'!$E$10,'Games &amp; Picks'!AE$11='Games &amp; Picks'!$E$11),5,0))))))</f>
        <v>0</v>
      </c>
      <c r="AB11" s="50">
        <f>IF('Games &amp; Picks'!$E11="x","",IF('Games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Picks'!$E$11),10,IF(OR('Games &amp; Picks'!$E$7="",'Games &amp; Picks'!$E$8="",'Games &amp; Picks'!$E$9="",'Games &amp; Picks'!$E$10="",'Games &amp; Picks'!$E$11=""),"",IF(AND('Games &amp; Picks'!AF$7='Games &amp; Picks'!$E$7,'Games &amp; Picks'!AF$8='Games &amp; Picks'!$E$8,'Games &amp; Picks'!AF$9='Games &amp; Picks'!$E$9,'Games &amp; Picks'!AF$10='Games &amp; Picks'!$E$10,'Games &amp; Picks'!AF$11='Games &amp; Picks'!$E$11),5,0))))))</f>
        <v>0</v>
      </c>
      <c r="AC11" s="50">
        <f>IF('Games &amp; Picks'!$E11="x","",IF('Games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Picks'!$E$11),10,IF(OR('Games &amp; Picks'!$E$7="",'Games &amp; Picks'!$E$8="",'Games &amp; Picks'!$E$9="",'Games &amp; Picks'!$E$10="",'Games &amp; Picks'!$E$11=""),"",IF(AND('Games &amp; Picks'!AG$7='Games &amp; Picks'!$E$7,'Games &amp; Picks'!AG$8='Games &amp; Picks'!$E$8,'Games &amp; Picks'!AG$9='Games &amp; Picks'!$E$9,'Games &amp; Picks'!AG$10='Games &amp; Picks'!$E$10,'Games &amp; Picks'!AG$11='Games &amp; Picks'!$E$11),5,0))))))</f>
        <v>0</v>
      </c>
      <c r="AD11" s="50">
        <f>IF('Games &amp; Picks'!$E11="x","",IF('Games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Picks'!$E$11),10,IF(OR('Games &amp; Picks'!$E$7="",'Games &amp; Picks'!$E$8="",'Games &amp; Picks'!$E$9="",'Games &amp; Picks'!$E$10="",'Games &amp; Picks'!$E$11=""),"",IF(AND('Games &amp; Picks'!AH$7='Games &amp; Picks'!$E$7,'Games &amp; Picks'!AH$8='Games &amp; Picks'!$E$8,'Games &amp; Picks'!AH$9='Games &amp; Picks'!$E$9,'Games &amp; Picks'!AH$10='Games &amp; Picks'!$E$10,'Games &amp; Picks'!AH$11='Games &amp; Picks'!$E$11),5,0))))))</f>
        <v>0</v>
      </c>
      <c r="AE11" s="50">
        <f>IF('Games &amp; Picks'!$E11="x","",IF('Games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Picks'!$E$11),10,IF(OR('Games &amp; Picks'!$E$7="",'Games &amp; Picks'!$E$8="",'Games &amp; Picks'!$E$9="",'Games &amp; Picks'!$E$10="",'Games &amp; Picks'!$E$11=""),"",IF(AND('Games &amp; Picks'!AI$7='Games &amp; Picks'!$E$7,'Games &amp; Picks'!AI$8='Games &amp; Picks'!$E$8,'Games &amp; Picks'!AI$9='Games &amp; Picks'!$E$9,'Games &amp; Picks'!AI$10='Games &amp; Picks'!$E$10,'Games &amp; Picks'!AI$11='Games &amp; Picks'!$E$11),5,0))))))</f>
        <v>0</v>
      </c>
      <c r="AF11" s="50">
        <f>IF('Games &amp; Picks'!$E11="x","",IF('Games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Picks'!$E$11),10,IF(OR('Games &amp; Picks'!$E$7="",'Games &amp; Picks'!$E$8="",'Games &amp; Picks'!$E$9="",'Games &amp; Picks'!$E$10="",'Games &amp; Picks'!$E$11=""),"",IF(AND('Games &amp; Picks'!AJ$7='Games &amp; Picks'!$E$7,'Games &amp; Picks'!AJ$8='Games &amp; Picks'!$E$8,'Games &amp; Picks'!AJ$9='Games &amp; Picks'!$E$9,'Games &amp; Picks'!AJ$10='Games &amp; Picks'!$E$10,'Games &amp; Picks'!AJ$11='Games &amp; Picks'!$E$11),5,0))))))</f>
        <v>0</v>
      </c>
      <c r="AG11" s="50">
        <f>IF('Games &amp; Picks'!$E11="x","",IF('Games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Picks'!$E$11),10,IF(OR('Games &amp; Picks'!$E$7="",'Games &amp; Picks'!$E$8="",'Games &amp; Picks'!$E$9="",'Games &amp; Picks'!$E$10="",'Games &amp; Picks'!$E$11=""),"",IF(AND('Games &amp; Picks'!AK$7='Games &amp; Picks'!$E$7,'Games &amp; Picks'!AK$8='Games &amp; Picks'!$E$8,'Games &amp; Picks'!AK$9='Games &amp; Picks'!$E$9,'Games &amp; Picks'!AK$10='Games &amp; Picks'!$E$10,'Games &amp; Picks'!AK$11='Games &amp; Picks'!$E$11),5,0))))))</f>
        <v>0</v>
      </c>
      <c r="AH11" s="50">
        <f>IF('Games &amp; Picks'!$E11="x","",IF('Games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Picks'!$E$11),10,IF(OR('Games &amp; Picks'!$E$7="",'Games &amp; Picks'!$E$8="",'Games &amp; Picks'!$E$9="",'Games &amp; Picks'!$E$10="",'Games &amp; Picks'!$E$11=""),"",IF(AND('Games &amp; Picks'!AL$7='Games &amp; Picks'!$E$7,'Games &amp; Picks'!AL$8='Games &amp; Picks'!$E$8,'Games &amp; Picks'!AL$9='Games &amp; Picks'!$E$9,'Games &amp; Picks'!AL$10='Games &amp; Picks'!$E$10,'Games &amp; Picks'!AL$11='Games &amp; Picks'!$E$11),5,0))))))</f>
        <v>0</v>
      </c>
      <c r="AI11" s="50">
        <f>IF('Games &amp; Picks'!$E11="x","",IF('Games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Picks'!$E$11),10,IF(OR('Games &amp; Picks'!$E$7="",'Games &amp; Picks'!$E$8="",'Games &amp; Picks'!$E$9="",'Games &amp; Picks'!$E$10="",'Games &amp; Picks'!$E$11=""),"",IF(AND('Games &amp; Picks'!AM$7='Games &amp; Picks'!$E$7,'Games &amp; Picks'!AM$8='Games &amp; Picks'!$E$8,'Games &amp; Picks'!AM$9='Games &amp; Picks'!$E$9,'Games &amp; Picks'!AM$10='Games &amp; Picks'!$E$10,'Games &amp; Picks'!AM$11='Games &amp; Picks'!$E$11),5,0))))))</f>
        <v>0</v>
      </c>
      <c r="AJ11" s="50">
        <f>IF('Games &amp; Picks'!$E11="x","",IF('Games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Picks'!$E$11),10,IF(OR('Games &amp; Picks'!$E$7="",'Games &amp; Picks'!$E$8="",'Games &amp; Picks'!$E$9="",'Games &amp; Picks'!$E$10="",'Games &amp; Picks'!$E$11=""),"",IF(AND('Games &amp; Picks'!AN$7='Games &amp; Picks'!$E$7,'Games &amp; Picks'!AN$8='Games &amp; Picks'!$E$8,'Games &amp; Picks'!AN$9='Games &amp; Picks'!$E$9,'Games &amp; Picks'!AN$10='Games &amp; Picks'!$E$10,'Games &amp; Picks'!AN$11='Games &amp; Picks'!$E$11),5,0))))))</f>
        <v>0</v>
      </c>
      <c r="AK11" s="50">
        <f>IF('Games &amp; Picks'!$E11="x","",IF('Games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Picks'!$E$11),10,IF(OR('Games &amp; Picks'!$E$7="",'Games &amp; Picks'!$E$8="",'Games &amp; Picks'!$E$9="",'Games &amp; Picks'!$E$10="",'Games &amp; Picks'!$E$11=""),"",IF(AND('Games &amp; Picks'!AO$7='Games &amp; Picks'!$E$7,'Games &amp; Picks'!AO$8='Games &amp; Picks'!$E$8,'Games &amp; Picks'!AO$9='Games &amp; Picks'!$E$9,'Games &amp; Picks'!AO$10='Games &amp; Picks'!$E$10,'Games &amp; Picks'!AO$11='Games &amp; Picks'!$E$11),5,0))))))</f>
        <v>0</v>
      </c>
      <c r="AL11" s="51">
        <f>IF('Games &amp; Picks'!$E11="x","",IF('Games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Picks'!$E$11),10,IF(OR('Games &amp; Picks'!$E$7="",'Games &amp; Picks'!$E$8="",'Games &amp; Picks'!$E$9="",'Games &amp; Picks'!$E$10="",'Games &amp; Picks'!$E$11=""),"",IF(AND('Games &amp; Picks'!AP$7='Games &amp; Picks'!$E$7,'Games &amp; Picks'!AP$8='Games &amp; Picks'!$E$8,'Games &amp; Picks'!AP$9='Games &amp; Picks'!$E$9,'Games &amp; Picks'!AP$10='Games &amp; Picks'!$E$10,'Games &amp; Picks'!AP$11='Games &amp; Picks'!$E$11),5,0))))))</f>
        <v>0</v>
      </c>
    </row>
    <row r="12" spans="1:38">
      <c r="A12" s="14" t="str">
        <f>'Games &amp; Picks'!A12</f>
        <v>Texas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0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0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0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0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5</v>
      </c>
      <c r="Z12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0</v>
      </c>
      <c r="AA12">
        <f>IF('Games &amp; Picks'!$E12="x","",IF('Games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Picks'!$E$12),10,IF(OR('Games &amp; Picks'!$E$8="",'Games &amp; Picks'!$E$9="",'Games &amp; Picks'!$E$10="",'Games &amp; Picks'!$E$11="",'Games &amp; Picks'!$E$12=""),"",IF(AND('Games &amp; Picks'!AE$8='Games &amp; Picks'!$E$8,'Games &amp; Picks'!AE$9='Games &amp; Picks'!$E$9,'Games &amp; Picks'!AE$10='Games &amp; Picks'!$E$10,'Games &amp; Picks'!AE$11='Games &amp; Picks'!$E$11,'Games &amp; Picks'!AE$12='Games &amp; Picks'!$E$12),5,0))))))</f>
        <v>0</v>
      </c>
      <c r="AB12">
        <f>IF('Games &amp; Picks'!$E12="x","",IF('Games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Picks'!$E$12),10,IF(OR('Games &amp; Picks'!$E$8="",'Games &amp; Picks'!$E$9="",'Games &amp; Picks'!$E$10="",'Games &amp; Picks'!$E$11="",'Games &amp; Picks'!$E$12=""),"",IF(AND('Games &amp; Picks'!AF$8='Games &amp; Picks'!$E$8,'Games &amp; Picks'!AF$9='Games &amp; Picks'!$E$9,'Games &amp; Picks'!AF$10='Games &amp; Picks'!$E$10,'Games &amp; Picks'!AF$11='Games &amp; Picks'!$E$11,'Games &amp; Picks'!AF$12='Games &amp; Picks'!$E$12),5,0))))))</f>
        <v>0</v>
      </c>
      <c r="AC12">
        <f>IF('Games &amp; Picks'!$E12="x","",IF('Games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Picks'!$E$12),10,IF(OR('Games &amp; Picks'!$E$8="",'Games &amp; Picks'!$E$9="",'Games &amp; Picks'!$E$10="",'Games &amp; Picks'!$E$11="",'Games &amp; Picks'!$E$12=""),"",IF(AND('Games &amp; Picks'!AG$8='Games &amp; Picks'!$E$8,'Games &amp; Picks'!AG$9='Games &amp; Picks'!$E$9,'Games &amp; Picks'!AG$10='Games &amp; Picks'!$E$10,'Games &amp; Picks'!AG$11='Games &amp; Picks'!$E$11,'Games &amp; Picks'!AG$12='Games &amp; Picks'!$E$12),5,0))))))</f>
        <v>0</v>
      </c>
      <c r="AD12">
        <f>IF('Games &amp; Picks'!$E12="x","",IF('Games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Picks'!$E$12),10,IF(OR('Games &amp; Picks'!$E$8="",'Games &amp; Picks'!$E$9="",'Games &amp; Picks'!$E$10="",'Games &amp; Picks'!$E$11="",'Games &amp; Picks'!$E$12=""),"",IF(AND('Games &amp; Picks'!AH$8='Games &amp; Picks'!$E$8,'Games &amp; Picks'!AH$9='Games &amp; Picks'!$E$9,'Games &amp; Picks'!AH$10='Games &amp; Picks'!$E$10,'Games &amp; Picks'!AH$11='Games &amp; Picks'!$E$11,'Games &amp; Picks'!AH$12='Games &amp; Picks'!$E$12),5,0))))))</f>
        <v>0</v>
      </c>
      <c r="AE12">
        <f>IF('Games &amp; Picks'!$E12="x","",IF('Games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Picks'!$E$12),10,IF(OR('Games &amp; Picks'!$E$8="",'Games &amp; Picks'!$E$9="",'Games &amp; Picks'!$E$10="",'Games &amp; Picks'!$E$11="",'Games &amp; Picks'!$E$12=""),"",IF(AND('Games &amp; Picks'!AI$8='Games &amp; Picks'!$E$8,'Games &amp; Picks'!AI$9='Games &amp; Picks'!$E$9,'Games &amp; Picks'!AI$10='Games &amp; Picks'!$E$10,'Games &amp; Picks'!AI$11='Games &amp; Picks'!$E$11,'Games &amp; Picks'!AI$12='Games &amp; Picks'!$E$12),5,0))))))</f>
        <v>0</v>
      </c>
      <c r="AF12">
        <f>IF('Games &amp; Picks'!$E12="x","",IF('Games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Picks'!$E$12),10,IF(OR('Games &amp; Picks'!$E$8="",'Games &amp; Picks'!$E$9="",'Games &amp; Picks'!$E$10="",'Games &amp; Picks'!$E$11="",'Games &amp; Picks'!$E$12=""),"",IF(AND('Games &amp; Picks'!AJ$8='Games &amp; Picks'!$E$8,'Games &amp; Picks'!AJ$9='Games &amp; Picks'!$E$9,'Games &amp; Picks'!AJ$10='Games &amp; Picks'!$E$10,'Games &amp; Picks'!AJ$11='Games &amp; Picks'!$E$11,'Games &amp; Picks'!AJ$12='Games &amp; Picks'!$E$12),5,0))))))</f>
        <v>0</v>
      </c>
      <c r="AG12">
        <f>IF('Games &amp; Picks'!$E12="x","",IF('Games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Picks'!$E$12),10,IF(OR('Games &amp; Picks'!$E$8="",'Games &amp; Picks'!$E$9="",'Games &amp; Picks'!$E$10="",'Games &amp; Picks'!$E$11="",'Games &amp; Picks'!$E$12=""),"",IF(AND('Games &amp; Picks'!AK$8='Games &amp; Picks'!$E$8,'Games &amp; Picks'!AK$9='Games &amp; Picks'!$E$9,'Games &amp; Picks'!AK$10='Games &amp; Picks'!$E$10,'Games &amp; Picks'!AK$11='Games &amp; Picks'!$E$11,'Games &amp; Picks'!AK$12='Games &amp; Picks'!$E$12),5,0))))))</f>
        <v>0</v>
      </c>
      <c r="AH12">
        <f>IF('Games &amp; Picks'!$E12="x","",IF('Games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Picks'!$E$12),10,IF(OR('Games &amp; Picks'!$E$8="",'Games &amp; Picks'!$E$9="",'Games &amp; Picks'!$E$10="",'Games &amp; Picks'!$E$11="",'Games &amp; Picks'!$E$12=""),"",IF(AND('Games &amp; Picks'!AL$8='Games &amp; Picks'!$E$8,'Games &amp; Picks'!AL$9='Games &amp; Picks'!$E$9,'Games &amp; Picks'!AL$10='Games &amp; Picks'!$E$10,'Games &amp; Picks'!AL$11='Games &amp; Picks'!$E$11,'Games &amp; Picks'!AL$12='Games &amp; Picks'!$E$12),5,0))))))</f>
        <v>0</v>
      </c>
      <c r="AI12">
        <f>IF('Games &amp; Picks'!$E12="x","",IF('Games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Picks'!$E$12),10,IF(OR('Games &amp; Picks'!$E$8="",'Games &amp; Picks'!$E$9="",'Games &amp; Picks'!$E$10="",'Games &amp; Picks'!$E$11="",'Games &amp; Picks'!$E$12=""),"",IF(AND('Games &amp; Picks'!AM$8='Games &amp; Picks'!$E$8,'Games &amp; Picks'!AM$9='Games &amp; Picks'!$E$9,'Games &amp; Picks'!AM$10='Games &amp; Picks'!$E$10,'Games &amp; Picks'!AM$11='Games &amp; Picks'!$E$11,'Games &amp; Picks'!AM$12='Games &amp; Picks'!$E$12),5,0))))))</f>
        <v>0</v>
      </c>
      <c r="AJ12">
        <f>IF('Games &amp; Picks'!$E12="x","",IF('Games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Picks'!$E$12),10,IF(OR('Games &amp; Picks'!$E$8="",'Games &amp; Picks'!$E$9="",'Games &amp; Picks'!$E$10="",'Games &amp; Picks'!$E$11="",'Games &amp; Picks'!$E$12=""),"",IF(AND('Games &amp; Picks'!AN$8='Games &amp; Picks'!$E$8,'Games &amp; Picks'!AN$9='Games &amp; Picks'!$E$9,'Games &amp; Picks'!AN$10='Games &amp; Picks'!$E$10,'Games &amp; Picks'!AN$11='Games &amp; Picks'!$E$11,'Games &amp; Picks'!AN$12='Games &amp; Picks'!$E$12),5,0))))))</f>
        <v>0</v>
      </c>
      <c r="AK12">
        <f>IF('Games &amp; Picks'!$E12="x","",IF('Games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Picks'!$E$12),10,IF(OR('Games &amp; Picks'!$E$8="",'Games &amp; Picks'!$E$9="",'Games &amp; Picks'!$E$10="",'Games &amp; Picks'!$E$11="",'Games &amp; Picks'!$E$12=""),"",IF(AND('Games &amp; Picks'!AO$8='Games &amp; Picks'!$E$8,'Games &amp; Picks'!AO$9='Games &amp; Picks'!$E$9,'Games &amp; Picks'!AO$10='Games &amp; Picks'!$E$10,'Games &amp; Picks'!AO$11='Games &amp; Picks'!$E$11,'Games &amp; Picks'!AO$12='Games &amp; Picks'!$E$12),5,0))))))</f>
        <v>0</v>
      </c>
      <c r="AL12" s="4">
        <f>IF('Games &amp; Picks'!$E12="x","",IF('Games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Picks'!$E$12),10,IF(OR('Games &amp; Picks'!$E$8="",'Games &amp; Picks'!$E$9="",'Games &amp; Picks'!$E$10="",'Games &amp; Picks'!$E$11="",'Games &amp; Picks'!$E$12=""),"",IF(AND('Games &amp; Picks'!AP$8='Games &amp; Picks'!$E$8,'Games &amp; Picks'!AP$9='Games &amp; Picks'!$E$9,'Games &amp; Picks'!AP$10='Games &amp; Picks'!$E$10,'Games &amp; Picks'!AP$11='Games &amp; Picks'!$E$11,'Games &amp; Picks'!AP$12='Games &amp; Picks'!$E$12),5,0))))))</f>
        <v>0</v>
      </c>
    </row>
    <row r="13" spans="1:38">
      <c r="A13" s="14" t="str">
        <f>'Games &amp; Picks'!A13</f>
        <v>Holiday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0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0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0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5</v>
      </c>
      <c r="Z1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  <c r="AA13">
        <f>IF('Games &amp; Picks'!$E13="x","",IF('Games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Picks'!$E$13),10,IF(OR('Games &amp; Picks'!$E$9="",'Games &amp; Picks'!$E$10="",'Games &amp; Picks'!$E$11="",'Games &amp; Picks'!$E$12="",'Games &amp; Picks'!$E$13=""),"",IF(AND('Games &amp; Picks'!AE$9='Games &amp; Picks'!$E$9,'Games &amp; Picks'!AE$10='Games &amp; Picks'!$E$10,'Games &amp; Picks'!AE$11='Games &amp; Picks'!$E$11,'Games &amp; Picks'!AE$12='Games &amp; Picks'!$E$12,'Games &amp; Picks'!AE$13='Games &amp; Picks'!$E$13),5,0))))))</f>
        <v>0</v>
      </c>
      <c r="AB13">
        <f>IF('Games &amp; Picks'!$E13="x","",IF('Games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Picks'!$E$13),10,IF(OR('Games &amp; Picks'!$E$9="",'Games &amp; Picks'!$E$10="",'Games &amp; Picks'!$E$11="",'Games &amp; Picks'!$E$12="",'Games &amp; Picks'!$E$13=""),"",IF(AND('Games &amp; Picks'!AF$9='Games &amp; Picks'!$E$9,'Games &amp; Picks'!AF$10='Games &amp; Picks'!$E$10,'Games &amp; Picks'!AF$11='Games &amp; Picks'!$E$11,'Games &amp; Picks'!AF$12='Games &amp; Picks'!$E$12,'Games &amp; Picks'!AF$13='Games &amp; Picks'!$E$13),5,0))))))</f>
        <v>0</v>
      </c>
      <c r="AC13">
        <f>IF('Games &amp; Picks'!$E13="x","",IF('Games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Picks'!$E$13),10,IF(OR('Games &amp; Picks'!$E$9="",'Games &amp; Picks'!$E$10="",'Games &amp; Picks'!$E$11="",'Games &amp; Picks'!$E$12="",'Games &amp; Picks'!$E$13=""),"",IF(AND('Games &amp; Picks'!AG$9='Games &amp; Picks'!$E$9,'Games &amp; Picks'!AG$10='Games &amp; Picks'!$E$10,'Games &amp; Picks'!AG$11='Games &amp; Picks'!$E$11,'Games &amp; Picks'!AG$12='Games &amp; Picks'!$E$12,'Games &amp; Picks'!AG$13='Games &amp; Picks'!$E$13),5,0))))))</f>
        <v>0</v>
      </c>
      <c r="AD13">
        <f>IF('Games &amp; Picks'!$E13="x","",IF('Games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Picks'!$E$13),10,IF(OR('Games &amp; Picks'!$E$9="",'Games &amp; Picks'!$E$10="",'Games &amp; Picks'!$E$11="",'Games &amp; Picks'!$E$12="",'Games &amp; Picks'!$E$13=""),"",IF(AND('Games &amp; Picks'!AH$9='Games &amp; Picks'!$E$9,'Games &amp; Picks'!AH$10='Games &amp; Picks'!$E$10,'Games &amp; Picks'!AH$11='Games &amp; Picks'!$E$11,'Games &amp; Picks'!AH$12='Games &amp; Picks'!$E$12,'Games &amp; Picks'!AH$13='Games &amp; Picks'!$E$13),5,0))))))</f>
        <v>0</v>
      </c>
      <c r="AE13">
        <f>IF('Games &amp; Picks'!$E13="x","",IF('Games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Picks'!$E$13),10,IF(OR('Games &amp; Picks'!$E$9="",'Games &amp; Picks'!$E$10="",'Games &amp; Picks'!$E$11="",'Games &amp; Picks'!$E$12="",'Games &amp; Picks'!$E$13=""),"",IF(AND('Games &amp; Picks'!AI$9='Games &amp; Picks'!$E$9,'Games &amp; Picks'!AI$10='Games &amp; Picks'!$E$10,'Games &amp; Picks'!AI$11='Games &amp; Picks'!$E$11,'Games &amp; Picks'!AI$12='Games &amp; Picks'!$E$12,'Games &amp; Picks'!AI$13='Games &amp; Picks'!$E$13),5,0))))))</f>
        <v>0</v>
      </c>
      <c r="AF13">
        <f>IF('Games &amp; Picks'!$E13="x","",IF('Games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Picks'!$E$13),10,IF(OR('Games &amp; Picks'!$E$9="",'Games &amp; Picks'!$E$10="",'Games &amp; Picks'!$E$11="",'Games &amp; Picks'!$E$12="",'Games &amp; Picks'!$E$13=""),"",IF(AND('Games &amp; Picks'!AJ$9='Games &amp; Picks'!$E$9,'Games &amp; Picks'!AJ$10='Games &amp; Picks'!$E$10,'Games &amp; Picks'!AJ$11='Games &amp; Picks'!$E$11,'Games &amp; Picks'!AJ$12='Games &amp; Picks'!$E$12,'Games &amp; Picks'!AJ$13='Games &amp; Picks'!$E$13),5,0))))))</f>
        <v>0</v>
      </c>
      <c r="AG13">
        <f>IF('Games &amp; Picks'!$E13="x","",IF('Games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Picks'!$E$13),10,IF(OR('Games &amp; Picks'!$E$9="",'Games &amp; Picks'!$E$10="",'Games &amp; Picks'!$E$11="",'Games &amp; Picks'!$E$12="",'Games &amp; Picks'!$E$13=""),"",IF(AND('Games &amp; Picks'!AK$9='Games &amp; Picks'!$E$9,'Games &amp; Picks'!AK$10='Games &amp; Picks'!$E$10,'Games &amp; Picks'!AK$11='Games &amp; Picks'!$E$11,'Games &amp; Picks'!AK$12='Games &amp; Picks'!$E$12,'Games &amp; Picks'!AK$13='Games &amp; Picks'!$E$13),5,0))))))</f>
        <v>0</v>
      </c>
      <c r="AH13">
        <f>IF('Games &amp; Picks'!$E13="x","",IF('Games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Picks'!$E$13),10,IF(OR('Games &amp; Picks'!$E$9="",'Games &amp; Picks'!$E$10="",'Games &amp; Picks'!$E$11="",'Games &amp; Picks'!$E$12="",'Games &amp; Picks'!$E$13=""),"",IF(AND('Games &amp; Picks'!AL$9='Games &amp; Picks'!$E$9,'Games &amp; Picks'!AL$10='Games &amp; Picks'!$E$10,'Games &amp; Picks'!AL$11='Games &amp; Picks'!$E$11,'Games &amp; Picks'!AL$12='Games &amp; Picks'!$E$12,'Games &amp; Picks'!AL$13='Games &amp; Picks'!$E$13),5,0))))))</f>
        <v>0</v>
      </c>
      <c r="AI13">
        <f>IF('Games &amp; Picks'!$E13="x","",IF('Games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Picks'!$E$13),10,IF(OR('Games &amp; Picks'!$E$9="",'Games &amp; Picks'!$E$10="",'Games &amp; Picks'!$E$11="",'Games &amp; Picks'!$E$12="",'Games &amp; Picks'!$E$13=""),"",IF(AND('Games &amp; Picks'!AM$9='Games &amp; Picks'!$E$9,'Games &amp; Picks'!AM$10='Games &amp; Picks'!$E$10,'Games &amp; Picks'!AM$11='Games &amp; Picks'!$E$11,'Games &amp; Picks'!AM$12='Games &amp; Picks'!$E$12,'Games &amp; Picks'!AM$13='Games &amp; Picks'!$E$13),5,0))))))</f>
        <v>0</v>
      </c>
      <c r="AJ13">
        <f>IF('Games &amp; Picks'!$E13="x","",IF('Games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Picks'!$E$13),10,IF(OR('Games &amp; Picks'!$E$9="",'Games &amp; Picks'!$E$10="",'Games &amp; Picks'!$E$11="",'Games &amp; Picks'!$E$12="",'Games &amp; Picks'!$E$13=""),"",IF(AND('Games &amp; Picks'!AN$9='Games &amp; Picks'!$E$9,'Games &amp; Picks'!AN$10='Games &amp; Picks'!$E$10,'Games &amp; Picks'!AN$11='Games &amp; Picks'!$E$11,'Games &amp; Picks'!AN$12='Games &amp; Picks'!$E$12,'Games &amp; Picks'!AN$13='Games &amp; Picks'!$E$13),5,0))))))</f>
        <v>0</v>
      </c>
      <c r="AK13">
        <f>IF('Games &amp; Picks'!$E13="x","",IF('Games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Picks'!$E$13),10,IF(OR('Games &amp; Picks'!$E$9="",'Games &amp; Picks'!$E$10="",'Games &amp; Picks'!$E$11="",'Games &amp; Picks'!$E$12="",'Games &amp; Picks'!$E$13=""),"",IF(AND('Games &amp; Picks'!AO$9='Games &amp; Picks'!$E$9,'Games &amp; Picks'!AO$10='Games &amp; Picks'!$E$10,'Games &amp; Picks'!AO$11='Games &amp; Picks'!$E$11,'Games &amp; Picks'!AO$12='Games &amp; Picks'!$E$12,'Games &amp; Picks'!AO$13='Games &amp; Picks'!$E$13),5,0))))))</f>
        <v>0</v>
      </c>
      <c r="AL13" s="4">
        <f>IF('Games &amp; Picks'!$E13="x","",IF('Games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Picks'!$E$13),10,IF(OR('Games &amp; Picks'!$E$9="",'Games &amp; Picks'!$E$10="",'Games &amp; Picks'!$E$11="",'Games &amp; Picks'!$E$12="",'Games &amp; Picks'!$E$13=""),"",IF(AND('Games &amp; Picks'!AP$9='Games &amp; Picks'!$E$9,'Games &amp; Picks'!AP$10='Games &amp; Picks'!$E$10,'Games &amp; Picks'!AP$11='Games &amp; Picks'!$E$11,'Games &amp; Picks'!AP$12='Games &amp; Picks'!$E$12,'Games &amp; Picks'!AP$13='Games &amp; Picks'!$E$13),5,0))))))</f>
        <v>0</v>
      </c>
    </row>
    <row r="14" spans="1:38">
      <c r="A14" s="14" t="str">
        <f>'Games &amp; Picks'!A14</f>
        <v>Music City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0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  <c r="AA14">
        <f>IF('Games &amp; Picks'!$E14="x","",IF('Games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Picks'!$E$14),10,IF(OR('Games &amp; Picks'!$E$10="",'Games &amp; Picks'!$E$11="",'Games &amp; Picks'!$E$12="",'Games &amp; Picks'!$E$13="",'Games &amp; Picks'!$E$14=""),"",IF(AND('Games &amp; Picks'!AE$10='Games &amp; Picks'!$E$10,'Games &amp; Picks'!AE$11='Games &amp; Picks'!$E$11,'Games &amp; Picks'!AE$12='Games &amp; Picks'!$E$12,'Games &amp; Picks'!AE$13='Games &amp; Picks'!$E$13,'Games &amp; Picks'!AE$14='Games &amp; Picks'!$E$14),5,0))))))</f>
        <v>0</v>
      </c>
      <c r="AB14">
        <f>IF('Games &amp; Picks'!$E14="x","",IF('Games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Picks'!$E$14),10,IF(OR('Games &amp; Picks'!$E$10="",'Games &amp; Picks'!$E$11="",'Games &amp; Picks'!$E$12="",'Games &amp; Picks'!$E$13="",'Games &amp; Picks'!$E$14=""),"",IF(AND('Games &amp; Picks'!AF$10='Games &amp; Picks'!$E$10,'Games &amp; Picks'!AF$11='Games &amp; Picks'!$E$11,'Games &amp; Picks'!AF$12='Games &amp; Picks'!$E$12,'Games &amp; Picks'!AF$13='Games &amp; Picks'!$E$13,'Games &amp; Picks'!AF$14='Games &amp; Picks'!$E$14),5,0))))))</f>
        <v>0</v>
      </c>
      <c r="AC14">
        <f>IF('Games &amp; Picks'!$E14="x","",IF('Games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Picks'!$E$14),10,IF(OR('Games &amp; Picks'!$E$10="",'Games &amp; Picks'!$E$11="",'Games &amp; Picks'!$E$12="",'Games &amp; Picks'!$E$13="",'Games &amp; Picks'!$E$14=""),"",IF(AND('Games &amp; Picks'!AG$10='Games &amp; Picks'!$E$10,'Games &amp; Picks'!AG$11='Games &amp; Picks'!$E$11,'Games &amp; Picks'!AG$12='Games &amp; Picks'!$E$12,'Games &amp; Picks'!AG$13='Games &amp; Picks'!$E$13,'Games &amp; Picks'!AG$14='Games &amp; Picks'!$E$14),5,0))))))</f>
        <v>0</v>
      </c>
      <c r="AD14">
        <f>IF('Games &amp; Picks'!$E14="x","",IF('Games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Picks'!$E$14),10,IF(OR('Games &amp; Picks'!$E$10="",'Games &amp; Picks'!$E$11="",'Games &amp; Picks'!$E$12="",'Games &amp; Picks'!$E$13="",'Games &amp; Picks'!$E$14=""),"",IF(AND('Games &amp; Picks'!AH$10='Games &amp; Picks'!$E$10,'Games &amp; Picks'!AH$11='Games &amp; Picks'!$E$11,'Games &amp; Picks'!AH$12='Games &amp; Picks'!$E$12,'Games &amp; Picks'!AH$13='Games &amp; Picks'!$E$13,'Games &amp; Picks'!AH$14='Games &amp; Picks'!$E$14),5,0))))))</f>
        <v>0</v>
      </c>
      <c r="AE14">
        <f>IF('Games &amp; Picks'!$E14="x","",IF('Games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Picks'!$E$14),10,IF(OR('Games &amp; Picks'!$E$10="",'Games &amp; Picks'!$E$11="",'Games &amp; Picks'!$E$12="",'Games &amp; Picks'!$E$13="",'Games &amp; Picks'!$E$14=""),"",IF(AND('Games &amp; Picks'!AI$10='Games &amp; Picks'!$E$10,'Games &amp; Picks'!AI$11='Games &amp; Picks'!$E$11,'Games &amp; Picks'!AI$12='Games &amp; Picks'!$E$12,'Games &amp; Picks'!AI$13='Games &amp; Picks'!$E$13,'Games &amp; Picks'!AI$14='Games &amp; Picks'!$E$14),5,0))))))</f>
        <v>0</v>
      </c>
      <c r="AF14">
        <f>IF('Games &amp; Picks'!$E14="x","",IF('Games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Picks'!$E$14),10,IF(OR('Games &amp; Picks'!$E$10="",'Games &amp; Picks'!$E$11="",'Games &amp; Picks'!$E$12="",'Games &amp; Picks'!$E$13="",'Games &amp; Picks'!$E$14=""),"",IF(AND('Games &amp; Picks'!AJ$10='Games &amp; Picks'!$E$10,'Games &amp; Picks'!AJ$11='Games &amp; Picks'!$E$11,'Games &amp; Picks'!AJ$12='Games &amp; Picks'!$E$12,'Games &amp; Picks'!AJ$13='Games &amp; Picks'!$E$13,'Games &amp; Picks'!AJ$14='Games &amp; Picks'!$E$14),5,0))))))</f>
        <v>0</v>
      </c>
      <c r="AG14">
        <f>IF('Games &amp; Picks'!$E14="x","",IF('Games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Picks'!$E$14),10,IF(OR('Games &amp; Picks'!$E$10="",'Games &amp; Picks'!$E$11="",'Games &amp; Picks'!$E$12="",'Games &amp; Picks'!$E$13="",'Games &amp; Picks'!$E$14=""),"",IF(AND('Games &amp; Picks'!AK$10='Games &amp; Picks'!$E$10,'Games &amp; Picks'!AK$11='Games &amp; Picks'!$E$11,'Games &amp; Picks'!AK$12='Games &amp; Picks'!$E$12,'Games &amp; Picks'!AK$13='Games &amp; Picks'!$E$13,'Games &amp; Picks'!AK$14='Games &amp; Picks'!$E$14),5,0))))))</f>
        <v>0</v>
      </c>
      <c r="AH14">
        <f>IF('Games &amp; Picks'!$E14="x","",IF('Games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Picks'!$E$14),10,IF(OR('Games &amp; Picks'!$E$10="",'Games &amp; Picks'!$E$11="",'Games &amp; Picks'!$E$12="",'Games &amp; Picks'!$E$13="",'Games &amp; Picks'!$E$14=""),"",IF(AND('Games &amp; Picks'!AL$10='Games &amp; Picks'!$E$10,'Games &amp; Picks'!AL$11='Games &amp; Picks'!$E$11,'Games &amp; Picks'!AL$12='Games &amp; Picks'!$E$12,'Games &amp; Picks'!AL$13='Games &amp; Picks'!$E$13,'Games &amp; Picks'!AL$14='Games &amp; Picks'!$E$14),5,0))))))</f>
        <v>0</v>
      </c>
      <c r="AI14">
        <f>IF('Games &amp; Picks'!$E14="x","",IF('Games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Picks'!$E$14),10,IF(OR('Games &amp; Picks'!$E$10="",'Games &amp; Picks'!$E$11="",'Games &amp; Picks'!$E$12="",'Games &amp; Picks'!$E$13="",'Games &amp; Picks'!$E$14=""),"",IF(AND('Games &amp; Picks'!AM$10='Games &amp; Picks'!$E$10,'Games &amp; Picks'!AM$11='Games &amp; Picks'!$E$11,'Games &amp; Picks'!AM$12='Games &amp; Picks'!$E$12,'Games &amp; Picks'!AM$13='Games &amp; Picks'!$E$13,'Games &amp; Picks'!AM$14='Games &amp; Picks'!$E$14),5,0))))))</f>
        <v>0</v>
      </c>
      <c r="AJ14">
        <f>IF('Games &amp; Picks'!$E14="x","",IF('Games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Picks'!$E$14),10,IF(OR('Games &amp; Picks'!$E$10="",'Games &amp; Picks'!$E$11="",'Games &amp; Picks'!$E$12="",'Games &amp; Picks'!$E$13="",'Games &amp; Picks'!$E$14=""),"",IF(AND('Games &amp; Picks'!AN$10='Games &amp; Picks'!$E$10,'Games &amp; Picks'!AN$11='Games &amp; Picks'!$E$11,'Games &amp; Picks'!AN$12='Games &amp; Picks'!$E$12,'Games &amp; Picks'!AN$13='Games &amp; Picks'!$E$13,'Games &amp; Picks'!AN$14='Games &amp; Picks'!$E$14),5,0))))))</f>
        <v>0</v>
      </c>
      <c r="AK14">
        <f>IF('Games &amp; Picks'!$E14="x","",IF('Games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Picks'!$E$14),10,IF(OR('Games &amp; Picks'!$E$10="",'Games &amp; Picks'!$E$11="",'Games &amp; Picks'!$E$12="",'Games &amp; Picks'!$E$13="",'Games &amp; Picks'!$E$14=""),"",IF(AND('Games &amp; Picks'!AO$10='Games &amp; Picks'!$E$10,'Games &amp; Picks'!AO$11='Games &amp; Picks'!$E$11,'Games &amp; Picks'!AO$12='Games &amp; Picks'!$E$12,'Games &amp; Picks'!AO$13='Games &amp; Picks'!$E$13,'Games &amp; Picks'!AO$14='Games &amp; Picks'!$E$14),5,0))))))</f>
        <v>0</v>
      </c>
      <c r="AL14" s="4">
        <f>IF('Games &amp; Picks'!$E14="x","",IF('Games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Picks'!$E$14),10,IF(OR('Games &amp; Picks'!$E$10="",'Games &amp; Picks'!$E$11="",'Games &amp; Picks'!$E$12="",'Games &amp; Picks'!$E$13="",'Games &amp; Picks'!$E$14=""),"",IF(AND('Games &amp; Picks'!AP$10='Games &amp; Picks'!$E$10,'Games &amp; Picks'!AP$11='Games &amp; Picks'!$E$11,'Games &amp; Picks'!AP$12='Games &amp; Picks'!$E$12,'Games &amp; Picks'!AP$13='Games &amp; Picks'!$E$13,'Games &amp; Picks'!AP$14='Games &amp; Picks'!$E$14),5,0))))))</f>
        <v>0</v>
      </c>
    </row>
    <row r="15" spans="1:38">
      <c r="A15" s="14" t="str">
        <f>'Games &amp; Picks'!A15</f>
        <v>Sun</v>
      </c>
      <c r="B15">
        <f>IF('Games &amp; Picks'!$E15="x","",IF('Games &amp; Picks'!F$1="","",IF(OR('Games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Picks'!F1='Games &amp; Picks'!$E1,'Games &amp; Picks'!F2='Games &amp; Picks'!$E2,'Games &amp; Picks'!F3='Games &amp; Picks'!$E3,'Games &amp; Picks'!F4='Games &amp; Picks'!$E4,'Games &amp; Picks'!F5='Games &amp; Picks'!$E5,'Games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Picks'!$E15),10,IF(OR('Games &amp; Picks'!$E11="",'Games &amp; Picks'!$E12="",'Games &amp; Picks'!$E13="",'Games &amp; Picks'!$E14="",'Games &amp; Picks'!$E15=""),"",IF(AND('Games &amp; Picks'!F11='Games &amp; Picks'!$E11,'Games &amp; Picks'!F12='Games &amp; Picks'!$E12,'Games &amp; Picks'!F13='Games &amp; Picks'!$E13,'Games &amp; Picks'!F14='Games &amp; Picks'!$E14,'Games &amp; Picks'!F15='Games &amp; Picks'!$E15),5,0))))))))</f>
        <v>0</v>
      </c>
      <c r="C15">
        <f>IF('Games &amp; Picks'!$E15="x","",IF('Games &amp; Picks'!G$1="","",IF(OR('Games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Picks'!G1='Games &amp; Picks'!$E1,'Games &amp; Picks'!G2='Games &amp; Picks'!$E2,'Games &amp; Picks'!G3='Games &amp; Picks'!$E3,'Games &amp; Picks'!G4='Games &amp; Picks'!$E4,'Games &amp; Picks'!G5='Games &amp; Picks'!$E5,'Games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Picks'!$E15),10,IF(OR('Games &amp; Picks'!$E11="",'Games &amp; Picks'!$E12="",'Games &amp; Picks'!$E13="",'Games &amp; Picks'!$E14="",'Games &amp; Picks'!$E15=""),"",IF(AND('Games &amp; Picks'!G11='Games &amp; Picks'!$E11,'Games &amp; Picks'!G12='Games &amp; Picks'!$E12,'Games &amp; Picks'!G13='Games &amp; Picks'!$E13,'Games &amp; Picks'!G14='Games &amp; Picks'!$E14,'Games &amp; Picks'!G15='Games &amp; Picks'!$E15),5,0))))))))</f>
        <v>0</v>
      </c>
      <c r="D15">
        <f>IF('Games &amp; Picks'!$E15="x","",IF('Games &amp; Picks'!H$1="","",IF(OR('Games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Picks'!H1='Games &amp; Picks'!$E1,'Games &amp; Picks'!H2='Games &amp; Picks'!$E2,'Games &amp; Picks'!H3='Games &amp; Picks'!$E3,'Games &amp; Picks'!H4='Games &amp; Picks'!$E4,'Games &amp; Picks'!H5='Games &amp; Picks'!$E5,'Games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Picks'!$E15),10,IF(OR('Games &amp; Picks'!$E11="",'Games &amp; Picks'!$E12="",'Games &amp; Picks'!$E13="",'Games &amp; Picks'!$E14="",'Games &amp; Picks'!$E15=""),"",IF(AND('Games &amp; Picks'!H11='Games &amp; Picks'!$E11,'Games &amp; Picks'!H12='Games &amp; Picks'!$E12,'Games &amp; Picks'!H13='Games &amp; Picks'!$E13,'Games &amp; Picks'!H14='Games &amp; Picks'!$E14,'Games &amp; Picks'!H15='Games &amp; Picks'!$E15),5,0))))))))</f>
        <v>5</v>
      </c>
      <c r="E15">
        <f>IF('Games &amp; Picks'!$E15="x","",IF('Games &amp; Picks'!I$1="","",IF(OR('Games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Picks'!I1='Games &amp; Picks'!$E1,'Games &amp; Picks'!I2='Games &amp; Picks'!$E2,'Games &amp; Picks'!I3='Games &amp; Picks'!$E3,'Games &amp; Picks'!I4='Games &amp; Picks'!$E4,'Games &amp; Picks'!I5='Games &amp; Picks'!$E5,'Games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Picks'!$E15),10,IF(OR('Games &amp; Picks'!$E11="",'Games &amp; Picks'!$E12="",'Games &amp; Picks'!$E13="",'Games &amp; Picks'!$E14="",'Games &amp; Picks'!$E15=""),"",IF(AND('Games &amp; Picks'!I11='Games &amp; Picks'!$E11,'Games &amp; Picks'!I12='Games &amp; Picks'!$E12,'Games &amp; Picks'!I13='Games &amp; Picks'!$E13,'Games &amp; Picks'!I14='Games &amp; Picks'!$E14,'Games &amp; Picks'!I15='Games &amp; Picks'!$E15),5,0))))))))</f>
        <v>0</v>
      </c>
      <c r="F15">
        <f>IF('Games &amp; Picks'!$E15="x","",IF('Games &amp; Picks'!J$1="","",IF(OR('Games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Picks'!J1='Games &amp; Picks'!$E1,'Games &amp; Picks'!J2='Games &amp; Picks'!$E2,'Games &amp; Picks'!J3='Games &amp; Picks'!$E3,'Games &amp; Picks'!J4='Games &amp; Picks'!$E4,'Games &amp; Picks'!J5='Games &amp; Picks'!$E5,'Games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Picks'!$E15),10,IF(OR('Games &amp; Picks'!$E11="",'Games &amp; Picks'!$E12="",'Games &amp; Picks'!$E13="",'Games &amp; Picks'!$E14="",'Games &amp; Picks'!$E15=""),"",IF(AND('Games &amp; Picks'!J11='Games &amp; Picks'!$E11,'Games &amp; Picks'!J12='Games &amp; Picks'!$E12,'Games &amp; Picks'!J13='Games &amp; Picks'!$E13,'Games &amp; Picks'!J14='Games &amp; Picks'!$E14,'Games &amp; Picks'!J15='Games &amp; Picks'!$E15),5,0))))))))</f>
        <v>0</v>
      </c>
      <c r="G15">
        <f>IF('Games &amp; Picks'!$E15="x","",IF('Games &amp; Picks'!K$1="","",IF(OR('Games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Picks'!K1='Games &amp; Picks'!$E1,'Games &amp; Picks'!K2='Games &amp; Picks'!$E2,'Games &amp; Picks'!K3='Games &amp; Picks'!$E3,'Games &amp; Picks'!K4='Games &amp; Picks'!$E4,'Games &amp; Picks'!K5='Games &amp; Picks'!$E5,'Games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Picks'!$E15),10,IF(OR('Games &amp; Picks'!$E11="",'Games &amp; Picks'!$E12="",'Games &amp; Picks'!$E13="",'Games &amp; Picks'!$E14="",'Games &amp; Picks'!$E15=""),"",IF(AND('Games &amp; Picks'!K11='Games &amp; Picks'!$E11,'Games &amp; Picks'!K12='Games &amp; Picks'!$E12,'Games &amp; Picks'!K13='Games &amp; Picks'!$E13,'Games &amp; Picks'!K14='Games &amp; Picks'!$E14,'Games &amp; Picks'!K15='Games &amp; Picks'!$E15),5,0))))))))</f>
        <v>0</v>
      </c>
      <c r="H15">
        <f>IF('Games &amp; Picks'!$E15="x","",IF('Games &amp; Picks'!L$1="","",IF(OR('Games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Picks'!L1='Games &amp; Picks'!$E1,'Games &amp; Picks'!L2='Games &amp; Picks'!$E2,'Games &amp; Picks'!L3='Games &amp; Picks'!$E3,'Games &amp; Picks'!L4='Games &amp; Picks'!$E4,'Games &amp; Picks'!L5='Games &amp; Picks'!$E5,'Games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Picks'!$E15),10,IF(OR('Games &amp; Picks'!$E11="",'Games &amp; Picks'!$E12="",'Games &amp; Picks'!$E13="",'Games &amp; Picks'!$E14="",'Games &amp; Picks'!$E15=""),"",IF(AND('Games &amp; Picks'!L11='Games &amp; Picks'!$E11,'Games &amp; Picks'!L12='Games &amp; Picks'!$E12,'Games &amp; Picks'!L13='Games &amp; Picks'!$E13,'Games &amp; Picks'!L14='Games &amp; Picks'!$E14,'Games &amp; Picks'!L15='Games &amp; Picks'!$E15),5,0))))))))</f>
        <v>0</v>
      </c>
      <c r="I15">
        <f>IF('Games &amp; Picks'!$E15="x","",IF('Games &amp; Picks'!M$1="","",IF(OR('Games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Picks'!M1='Games &amp; Picks'!$E1,'Games &amp; Picks'!M2='Games &amp; Picks'!$E2,'Games &amp; Picks'!M3='Games &amp; Picks'!$E3,'Games &amp; Picks'!M4='Games &amp; Picks'!$E4,'Games &amp; Picks'!M5='Games &amp; Picks'!$E5,'Games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Picks'!$E15),10,IF(OR('Games &amp; Picks'!$E11="",'Games &amp; Picks'!$E12="",'Games &amp; Picks'!$E13="",'Games &amp; Picks'!$E14="",'Games &amp; Picks'!$E15=""),"",IF(AND('Games &amp; Picks'!M11='Games &amp; Picks'!$E11,'Games &amp; Picks'!M12='Games &amp; Picks'!$E12,'Games &amp; Picks'!M13='Games &amp; Picks'!$E13,'Games &amp; Picks'!M14='Games &amp; Picks'!$E14,'Games &amp; Picks'!M15='Games &amp; Picks'!$E15),5,0))))))))</f>
        <v>0</v>
      </c>
      <c r="J15">
        <f>IF('Games &amp; Picks'!$E15="x","",IF('Games &amp; Picks'!N$1="","",IF(OR('Games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Picks'!N1='Games &amp; Picks'!$E1,'Games &amp; Picks'!N2='Games &amp; Picks'!$E2,'Games &amp; Picks'!N3='Games &amp; Picks'!$E3,'Games &amp; Picks'!N4='Games &amp; Picks'!$E4,'Games &amp; Picks'!N5='Games &amp; Picks'!$E5,'Games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Picks'!$E15),10,IF(OR('Games &amp; Picks'!$E11="",'Games &amp; Picks'!$E12="",'Games &amp; Picks'!$E13="",'Games &amp; Picks'!$E14="",'Games &amp; Picks'!$E15=""),"",IF(AND('Games &amp; Picks'!N11='Games &amp; Picks'!$E11,'Games &amp; Picks'!N12='Games &amp; Picks'!$E12,'Games &amp; Picks'!N13='Games &amp; Picks'!$E13,'Games &amp; Picks'!N14='Games &amp; Picks'!$E14,'Games &amp; Picks'!N15='Games &amp; Picks'!$E15),5,0))))))))</f>
        <v>0</v>
      </c>
      <c r="K15">
        <f>IF('Games &amp; Picks'!$E15="x","",IF('Games &amp; Picks'!O$1="","",IF(OR('Games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Picks'!O1='Games &amp; Picks'!$E1,'Games &amp; Picks'!O2='Games &amp; Picks'!$E2,'Games &amp; Picks'!O3='Games &amp; Picks'!$E3,'Games &amp; Picks'!O4='Games &amp; Picks'!$E4,'Games &amp; Picks'!O5='Games &amp; Picks'!$E5,'Games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Picks'!$E15),10,IF(OR('Games &amp; Picks'!$E11="",'Games &amp; Picks'!$E12="",'Games &amp; Picks'!$E13="",'Games &amp; Picks'!$E14="",'Games &amp; Picks'!$E15=""),"",IF(AND('Games &amp; Picks'!O11='Games &amp; Picks'!$E11,'Games &amp; Picks'!O12='Games &amp; Picks'!$E12,'Games &amp; Picks'!O13='Games &amp; Picks'!$E13,'Games &amp; Picks'!O14='Games &amp; Picks'!$E14,'Games &amp; Picks'!O15='Games &amp; Picks'!$E15),5,0))))))))</f>
        <v>0</v>
      </c>
      <c r="L15">
        <f>IF('Games &amp; Picks'!$E15="x","",IF('Games &amp; Picks'!P$1="","",IF(OR('Games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Picks'!P1='Games &amp; Picks'!$E1,'Games &amp; Picks'!P2='Games &amp; Picks'!$E2,'Games &amp; Picks'!P3='Games &amp; Picks'!$E3,'Games &amp; Picks'!P4='Games &amp; Picks'!$E4,'Games &amp; Picks'!P5='Games &amp; Picks'!$E5,'Games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Picks'!$E15),10,IF(OR('Games &amp; Picks'!$E11="",'Games &amp; Picks'!$E12="",'Games &amp; Picks'!$E13="",'Games &amp; Picks'!$E14="",'Games &amp; Picks'!$E15=""),"",IF(AND('Games &amp; Picks'!P11='Games &amp; Picks'!$E11,'Games &amp; Picks'!P12='Games &amp; Picks'!$E12,'Games &amp; Picks'!P13='Games &amp; Picks'!$E13,'Games &amp; Picks'!P14='Games &amp; Picks'!$E14,'Games &amp; Picks'!P15='Games &amp; Picks'!$E15),5,0))))))))</f>
        <v>0</v>
      </c>
      <c r="M15">
        <f>IF('Games &amp; Picks'!$E15="x","",IF('Games &amp; Picks'!Q$1="","",IF(OR('Games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Picks'!Q1='Games &amp; Picks'!$E1,'Games &amp; Picks'!Q2='Games &amp; Picks'!$E2,'Games &amp; Picks'!Q3='Games &amp; Picks'!$E3,'Games &amp; Picks'!Q4='Games &amp; Picks'!$E4,'Games &amp; Picks'!Q5='Games &amp; Picks'!$E5,'Games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Picks'!$E15),10,IF(OR('Games &amp; Picks'!$E11="",'Games &amp; Picks'!$E12="",'Games &amp; Picks'!$E13="",'Games &amp; Picks'!$E14="",'Games &amp; Picks'!$E15=""),"",IF(AND('Games &amp; Picks'!Q11='Games &amp; Picks'!$E11,'Games &amp; Picks'!Q12='Games &amp; Picks'!$E12,'Games &amp; Picks'!Q13='Games &amp; Picks'!$E13,'Games &amp; Picks'!Q14='Games &amp; Picks'!$E14,'Games &amp; Picks'!Q15='Games &amp; Picks'!$E15),5,0))))))))</f>
        <v>0</v>
      </c>
      <c r="N15">
        <f>IF('Games &amp; Picks'!$E15="x","",IF('Games &amp; Picks'!R$1="","",IF(OR('Games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Picks'!R1='Games &amp; Picks'!$E1,'Games &amp; Picks'!R2='Games &amp; Picks'!$E2,'Games &amp; Picks'!R3='Games &amp; Picks'!$E3,'Games &amp; Picks'!R4='Games &amp; Picks'!$E4,'Games &amp; Picks'!R5='Games &amp; Picks'!$E5,'Games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Picks'!$E15),10,IF(OR('Games &amp; Picks'!$E11="",'Games &amp; Picks'!$E12="",'Games &amp; Picks'!$E13="",'Games &amp; Picks'!$E14="",'Games &amp; Picks'!$E15=""),"",IF(AND('Games &amp; Picks'!R11='Games &amp; Picks'!$E11,'Games &amp; Picks'!R12='Games &amp; Picks'!$E12,'Games &amp; Picks'!R13='Games &amp; Picks'!$E13,'Games &amp; Picks'!R14='Games &amp; Picks'!$E14,'Games &amp; Picks'!R15='Games &amp; Picks'!$E15),5,0))))))))</f>
        <v>0</v>
      </c>
      <c r="O15">
        <f>IF('Games &amp; Picks'!$E15="x","",IF('Games &amp; Picks'!S$1="","",IF(OR('Games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Picks'!S1='Games &amp; Picks'!$E1,'Games &amp; Picks'!S2='Games &amp; Picks'!$E2,'Games &amp; Picks'!S3='Games &amp; Picks'!$E3,'Games &amp; Picks'!S4='Games &amp; Picks'!$E4,'Games &amp; Picks'!S5='Games &amp; Picks'!$E5,'Games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Picks'!$E15),10,IF(OR('Games &amp; Picks'!$E11="",'Games &amp; Picks'!$E12="",'Games &amp; Picks'!$E13="",'Games &amp; Picks'!$E14="",'Games &amp; Picks'!$E15=""),"",IF(AND('Games &amp; Picks'!S11='Games &amp; Picks'!$E11,'Games &amp; Picks'!S12='Games &amp; Picks'!$E12,'Games &amp; Picks'!S13='Games &amp; Picks'!$E13,'Games &amp; Picks'!S14='Games &amp; Picks'!$E14,'Games &amp; Picks'!S15='Games &amp; Picks'!$E15),5,0))))))))</f>
        <v>0</v>
      </c>
      <c r="P15">
        <f>IF('Games &amp; Picks'!$E15="x","",IF('Games &amp; Picks'!T$1="","",IF(OR('Games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Picks'!T1='Games &amp; Picks'!$E1,'Games &amp; Picks'!T2='Games &amp; Picks'!$E2,'Games &amp; Picks'!T3='Games &amp; Picks'!$E3,'Games &amp; Picks'!T4='Games &amp; Picks'!$E4,'Games &amp; Picks'!T5='Games &amp; Picks'!$E5,'Games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Picks'!$E15),10,IF(OR('Games &amp; Picks'!$E11="",'Games &amp; Picks'!$E12="",'Games &amp; Picks'!$E13="",'Games &amp; Picks'!$E14="",'Games &amp; Picks'!$E15=""),"",IF(AND('Games &amp; Picks'!T11='Games &amp; Picks'!$E11,'Games &amp; Picks'!T12='Games &amp; Picks'!$E12,'Games &amp; Picks'!T13='Games &amp; Picks'!$E13,'Games &amp; Picks'!T14='Games &amp; Picks'!$E14,'Games &amp; Picks'!T15='Games &amp; Picks'!$E15),5,0))))))))</f>
        <v>0</v>
      </c>
      <c r="Q15">
        <f>IF('Games &amp; Picks'!$E15="x","",IF('Games &amp; Picks'!U$1="","",IF(OR('Games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Picks'!U1='Games &amp; Picks'!$E1,'Games &amp; Picks'!U2='Games &amp; Picks'!$E2,'Games &amp; Picks'!U3='Games &amp; Picks'!$E3,'Games &amp; Picks'!U4='Games &amp; Picks'!$E4,'Games &amp; Picks'!U5='Games &amp; Picks'!$E5,'Games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Picks'!$E15),10,IF(OR('Games &amp; Picks'!$E11="",'Games &amp; Picks'!$E12="",'Games &amp; Picks'!$E13="",'Games &amp; Picks'!$E14="",'Games &amp; Picks'!$E15=""),"",IF(AND('Games &amp; Picks'!U11='Games &amp; Picks'!$E11,'Games &amp; Picks'!U12='Games &amp; Picks'!$E12,'Games &amp; Picks'!U13='Games &amp; Picks'!$E13,'Games &amp; Picks'!U14='Games &amp; Picks'!$E14,'Games &amp; Picks'!U15='Games &amp; Picks'!$E15),5,0))))))))</f>
        <v>0</v>
      </c>
      <c r="R15">
        <f>IF('Games &amp; Picks'!$E15="x","",IF('Games &amp; Picks'!V$1="","",IF(OR('Games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Picks'!V1='Games &amp; Picks'!$E1,'Games &amp; Picks'!V2='Games &amp; Picks'!$E2,'Games &amp; Picks'!V3='Games &amp; Picks'!$E3,'Games &amp; Picks'!V4='Games &amp; Picks'!$E4,'Games &amp; Picks'!V5='Games &amp; Picks'!$E5,'Games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Picks'!$E15),10,IF(OR('Games &amp; Picks'!$E11="",'Games &amp; Picks'!$E12="",'Games &amp; Picks'!$E13="",'Games &amp; Picks'!$E14="",'Games &amp; Picks'!$E15=""),"",IF(AND('Games &amp; Picks'!V11='Games &amp; Picks'!$E11,'Games &amp; Picks'!V12='Games &amp; Picks'!$E12,'Games &amp; Picks'!V13='Games &amp; Picks'!$E13,'Games &amp; Picks'!V14='Games &amp; Picks'!$E14,'Games &amp; Picks'!V15='Games &amp; Picks'!$E15),5,0))))))))</f>
        <v>0</v>
      </c>
      <c r="S15">
        <f>IF('Games &amp; Picks'!$E15="x","",IF('Games &amp; Picks'!W$1="","",IF(OR('Games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Picks'!W1='Games &amp; Picks'!$E1,'Games &amp; Picks'!W2='Games &amp; Picks'!$E2,'Games &amp; Picks'!W3='Games &amp; Picks'!$E3,'Games &amp; Picks'!W4='Games &amp; Picks'!$E4,'Games &amp; Picks'!W5='Games &amp; Picks'!$E5,'Games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Picks'!$E15),10,IF(OR('Games &amp; Picks'!$E11="",'Games &amp; Picks'!$E12="",'Games &amp; Picks'!$E13="",'Games &amp; Picks'!$E14="",'Games &amp; Picks'!$E15=""),"",IF(AND('Games &amp; Picks'!W11='Games &amp; Picks'!$E11,'Games &amp; Picks'!W12='Games &amp; Picks'!$E12,'Games &amp; Picks'!W13='Games &amp; Picks'!$E13,'Games &amp; Picks'!W14='Games &amp; Picks'!$E14,'Games &amp; Picks'!W15='Games &amp; Picks'!$E15),5,0))))))))</f>
        <v>0</v>
      </c>
      <c r="T15">
        <f>IF('Games &amp; Picks'!$E15="x","",IF('Games &amp; Picks'!X$1="","",IF(OR('Games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Picks'!X1='Games &amp; Picks'!$E1,'Games &amp; Picks'!X2='Games &amp; Picks'!$E2,'Games &amp; Picks'!X3='Games &amp; Picks'!$E3,'Games &amp; Picks'!X4='Games &amp; Picks'!$E4,'Games &amp; Picks'!X5='Games &amp; Picks'!$E5,'Games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Picks'!$E15),10,IF(OR('Games &amp; Picks'!$E11="",'Games &amp; Picks'!$E12="",'Games &amp; Picks'!$E13="",'Games &amp; Picks'!$E14="",'Games &amp; Picks'!$E15=""),"",IF(AND('Games &amp; Picks'!X11='Games &amp; Picks'!$E11,'Games &amp; Picks'!X12='Games &amp; Picks'!$E12,'Games &amp; Picks'!X13='Games &amp; Picks'!$E13,'Games &amp; Picks'!X14='Games &amp; Picks'!$E14,'Games &amp; Picks'!X15='Games &amp; Picks'!$E15),5,0))))))))</f>
        <v>0</v>
      </c>
      <c r="U15">
        <f>IF('Games &amp; Picks'!$E15="x","",IF('Games &amp; Picks'!Y$1="","",IF(OR('Games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Picks'!Y1='Games &amp; Picks'!$E1,'Games &amp; Picks'!Y2='Games &amp; Picks'!$E2,'Games &amp; Picks'!Y3='Games &amp; Picks'!$E3,'Games &amp; Picks'!Y4='Games &amp; Picks'!$E4,'Games &amp; Picks'!Y5='Games &amp; Picks'!$E5,'Games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Picks'!$E15),10,IF(OR('Games &amp; Picks'!$E11="",'Games &amp; Picks'!$E12="",'Games &amp; Picks'!$E13="",'Games &amp; Picks'!$E14="",'Games &amp; Picks'!$E15=""),"",IF(AND('Games &amp; Picks'!Y11='Games &amp; Picks'!$E11,'Games &amp; Picks'!Y12='Games &amp; Picks'!$E12,'Games &amp; Picks'!Y13='Games &amp; Picks'!$E13,'Games &amp; Picks'!Y14='Games &amp; Picks'!$E14,'Games &amp; Picks'!Y15='Games &amp; Picks'!$E15),5,0))))))))</f>
        <v>0</v>
      </c>
      <c r="V15">
        <f>IF('Games &amp; Picks'!$E15="x","",IF('Games &amp; Picks'!Z$1="","",IF(OR('Games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Picks'!Z1='Games &amp; Picks'!$E1,'Games &amp; Picks'!Z2='Games &amp; Picks'!$E2,'Games &amp; Picks'!Z3='Games &amp; Picks'!$E3,'Games &amp; Picks'!Z4='Games &amp; Picks'!$E4,'Games &amp; Picks'!Z5='Games &amp; Picks'!$E5,'Games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Picks'!$E15),10,IF(OR('Games &amp; Picks'!$E11="",'Games &amp; Picks'!$E12="",'Games &amp; Picks'!$E13="",'Games &amp; Picks'!$E14="",'Games &amp; Picks'!$E15=""),"",IF(AND('Games &amp; Picks'!Z11='Games &amp; Picks'!$E11,'Games &amp; Picks'!Z12='Games &amp; Picks'!$E12,'Games &amp; Picks'!Z13='Games &amp; Picks'!$E13,'Games &amp; Picks'!Z14='Games &amp; Picks'!$E14,'Games &amp; Picks'!Z15='Games &amp; Picks'!$E15),5,0))))))))</f>
        <v>0</v>
      </c>
      <c r="W15">
        <f>IF('Games &amp; Picks'!$E15="x","",IF('Games &amp; Picks'!AA$1="","",IF(OR('Games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Picks'!AA1='Games &amp; Picks'!$E1,'Games &amp; Picks'!AA2='Games &amp; Picks'!$E2,'Games &amp; Picks'!AA3='Games &amp; Picks'!$E3,'Games &amp; Picks'!AA4='Games &amp; Picks'!$E4,'Games &amp; Picks'!AA5='Games &amp; Picks'!$E5,'Games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Picks'!$E15),10,IF(OR('Games &amp; Picks'!$E11="",'Games &amp; Picks'!$E12="",'Games &amp; Picks'!$E13="",'Games &amp; Picks'!$E14="",'Games &amp; Picks'!$E15=""),"",IF(AND('Games &amp; Picks'!AA11='Games &amp; Picks'!$E11,'Games &amp; Picks'!AA12='Games &amp; Picks'!$E12,'Games &amp; Picks'!AA13='Games &amp; Picks'!$E13,'Games &amp; Picks'!AA14='Games &amp; Picks'!$E14,'Games &amp; Picks'!AA15='Games &amp; Picks'!$E15),5,0))))))))</f>
        <v>0</v>
      </c>
      <c r="X15">
        <f>IF('Games &amp; Picks'!$E15="x","",IF('Games &amp; Picks'!AB$1="","",IF(OR('Games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Picks'!AB1='Games &amp; Picks'!$E1,'Games &amp; Picks'!AB2='Games &amp; Picks'!$E2,'Games &amp; Picks'!AB3='Games &amp; Picks'!$E3,'Games &amp; Picks'!AB4='Games &amp; Picks'!$E4,'Games &amp; Picks'!AB5='Games &amp; Picks'!$E5,'Games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Picks'!$E15),10,IF(OR('Games &amp; Picks'!$E11="",'Games &amp; Picks'!$E12="",'Games &amp; Picks'!$E13="",'Games &amp; Picks'!$E14="",'Games &amp; Picks'!$E15=""),"",IF(AND('Games &amp; Picks'!AB11='Games &amp; Picks'!$E11,'Games &amp; Picks'!AB12='Games &amp; Picks'!$E12,'Games &amp; Picks'!AB13='Games &amp; Picks'!$E13,'Games &amp; Picks'!AB14='Games &amp; Picks'!$E14,'Games &amp; Picks'!AB15='Games &amp; Picks'!$E15),5,0))))))))</f>
        <v>0</v>
      </c>
      <c r="Y15">
        <f>IF('Games &amp; Picks'!$E15="x","",IF('Games &amp; Picks'!AC$1="","",IF(OR('Games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Picks'!AC1='Games &amp; Picks'!$E1,'Games &amp; Picks'!AC2='Games &amp; Picks'!$E2,'Games &amp; Picks'!AC3='Games &amp; Picks'!$E3,'Games &amp; Picks'!AC4='Games &amp; Picks'!$E4,'Games &amp; Picks'!AC5='Games &amp; Picks'!$E5,'Games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Picks'!$E15),10,IF(OR('Games &amp; Picks'!$E11="",'Games &amp; Picks'!$E12="",'Games &amp; Picks'!$E13="",'Games &amp; Picks'!$E14="",'Games &amp; Picks'!$E15=""),"",IF(AND('Games &amp; Picks'!AC11='Games &amp; Picks'!$E11,'Games &amp; Picks'!AC12='Games &amp; Picks'!$E12,'Games &amp; Picks'!AC13='Games &amp; Picks'!$E13,'Games &amp; Picks'!AC14='Games &amp; Picks'!$E14,'Games &amp; Picks'!AC15='Games &amp; Picks'!$E15),5,0))))))))</f>
        <v>0</v>
      </c>
      <c r="Z15">
        <f>IF('Games &amp; Picks'!$E15="x","",IF('Games &amp; Picks'!AD$1="","",IF(OR('Games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Picks'!AD1='Games &amp; Picks'!$E1,'Games &amp; Picks'!AD2='Games &amp; Picks'!$E2,'Games &amp; Picks'!AD3='Games &amp; Picks'!$E3,'Games &amp; Picks'!AD4='Games &amp; Picks'!$E4,'Games &amp; Picks'!AD5='Games &amp; Picks'!$E5,'Games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Picks'!$E15),10,IF(OR('Games &amp; Picks'!$E11="",'Games &amp; Picks'!$E12="",'Games &amp; Picks'!$E13="",'Games &amp; Picks'!$E14="",'Games &amp; Picks'!$E15=""),"",IF(AND('Games &amp; Picks'!AD11='Games &amp; Picks'!$E11,'Games &amp; Picks'!AD12='Games &amp; Picks'!$E12,'Games &amp; Picks'!AD13='Games &amp; Picks'!$E13,'Games &amp; Picks'!AD14='Games &amp; Picks'!$E14,'Games &amp; Picks'!AD15='Games &amp; Picks'!$E15),5,0))))))))</f>
        <v>0</v>
      </c>
      <c r="AA15">
        <f>IF('Games &amp; Picks'!$E15="x","",IF('Games &amp; Picks'!AE$1="","",IF(OR('Games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Picks'!AE1='Games &amp; Picks'!$E1,'Games &amp; Picks'!AE2='Games &amp; Picks'!$E2,'Games &amp; Picks'!AE3='Games &amp; Picks'!$E3,'Games &amp; Picks'!AE4='Games &amp; Picks'!$E4,'Games &amp; Picks'!AE5='Games &amp; Picks'!$E5,'Games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Picks'!$E15),10,IF(OR('Games &amp; Picks'!$E11="",'Games &amp; Picks'!$E12="",'Games &amp; Picks'!$E13="",'Games &amp; Picks'!$E14="",'Games &amp; Picks'!$E15=""),"",IF(AND('Games &amp; Picks'!AE11='Games &amp; Picks'!$E11,'Games &amp; Picks'!AE12='Games &amp; Picks'!$E12,'Games &amp; Picks'!AE13='Games &amp; Picks'!$E13,'Games &amp; Picks'!AE14='Games &amp; Picks'!$E14,'Games &amp; Picks'!AE15='Games &amp; Picks'!$E15),5,0))))))))</f>
        <v>0</v>
      </c>
      <c r="AB15">
        <f>IF('Games &amp; Picks'!$E15="x","",IF('Games &amp; Picks'!AF$1="","",IF(OR('Games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Picks'!AF1='Games &amp; Picks'!$E1,'Games &amp; Picks'!AF2='Games &amp; Picks'!$E2,'Games &amp; Picks'!AF3='Games &amp; Picks'!$E3,'Games &amp; Picks'!AF4='Games &amp; Picks'!$E4,'Games &amp; Picks'!AF5='Games &amp; Picks'!$E5,'Games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Picks'!$E15),10,IF(OR('Games &amp; Picks'!$E11="",'Games &amp; Picks'!$E12="",'Games &amp; Picks'!$E13="",'Games &amp; Picks'!$E14="",'Games &amp; Picks'!$E15=""),"",IF(AND('Games &amp; Picks'!AF11='Games &amp; Picks'!$E11,'Games &amp; Picks'!AF12='Games &amp; Picks'!$E12,'Games &amp; Picks'!AF13='Games &amp; Picks'!$E13,'Games &amp; Picks'!AF14='Games &amp; Picks'!$E14,'Games &amp; Picks'!AF15='Games &amp; Picks'!$E15),5,0))))))))</f>
        <v>0</v>
      </c>
      <c r="AC15">
        <f>IF('Games &amp; Picks'!$E15="x","",IF('Games &amp; Picks'!AG$1="","",IF(OR('Games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Picks'!AG1='Games &amp; Picks'!$E1,'Games &amp; Picks'!AG2='Games &amp; Picks'!$E2,'Games &amp; Picks'!AG3='Games &amp; Picks'!$E3,'Games &amp; Picks'!AG4='Games &amp; Picks'!$E4,'Games &amp; Picks'!AG5='Games &amp; Picks'!$E5,'Games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Picks'!$E15),10,IF(OR('Games &amp; Picks'!$E11="",'Games &amp; Picks'!$E12="",'Games &amp; Picks'!$E13="",'Games &amp; Picks'!$E14="",'Games &amp; Picks'!$E15=""),"",IF(AND('Games &amp; Picks'!AG11='Games &amp; Picks'!$E11,'Games &amp; Picks'!AG12='Games &amp; Picks'!$E12,'Games &amp; Picks'!AG13='Games &amp; Picks'!$E13,'Games &amp; Picks'!AG14='Games &amp; Picks'!$E14,'Games &amp; Picks'!AG15='Games &amp; Picks'!$E15),5,0))))))))</f>
        <v>0</v>
      </c>
      <c r="AD15">
        <f>IF('Games &amp; Picks'!$E15="x","",IF('Games &amp; Picks'!AH$1="","",IF(OR('Games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Picks'!AH1='Games &amp; Picks'!$E1,'Games &amp; Picks'!AH2='Games &amp; Picks'!$E2,'Games &amp; Picks'!AH3='Games &amp; Picks'!$E3,'Games &amp; Picks'!AH4='Games &amp; Picks'!$E4,'Games &amp; Picks'!AH5='Games &amp; Picks'!$E5,'Games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Picks'!$E15),10,IF(OR('Games &amp; Picks'!$E11="",'Games &amp; Picks'!$E12="",'Games &amp; Picks'!$E13="",'Games &amp; Picks'!$E14="",'Games &amp; Picks'!$E15=""),"",IF(AND('Games &amp; Picks'!AH11='Games &amp; Picks'!$E11,'Games &amp; Picks'!AH12='Games &amp; Picks'!$E12,'Games &amp; Picks'!AH13='Games &amp; Picks'!$E13,'Games &amp; Picks'!AH14='Games &amp; Picks'!$E14,'Games &amp; Picks'!AH15='Games &amp; Picks'!$E15),5,0))))))))</f>
        <v>0</v>
      </c>
      <c r="AE15">
        <f>IF('Games &amp; Picks'!$E15="x","",IF('Games &amp; Picks'!AI$1="","",IF(OR('Games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Picks'!AI1='Games &amp; Picks'!$E1,'Games &amp; Picks'!AI2='Games &amp; Picks'!$E2,'Games &amp; Picks'!AI3='Games &amp; Picks'!$E3,'Games &amp; Picks'!AI4='Games &amp; Picks'!$E4,'Games &amp; Picks'!AI5='Games &amp; Picks'!$E5,'Games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Picks'!$E15),10,IF(OR('Games &amp; Picks'!$E11="",'Games &amp; Picks'!$E12="",'Games &amp; Picks'!$E13="",'Games &amp; Picks'!$E14="",'Games &amp; Picks'!$E15=""),"",IF(AND('Games &amp; Picks'!AI11='Games &amp; Picks'!$E11,'Games &amp; Picks'!AI12='Games &amp; Picks'!$E12,'Games &amp; Picks'!AI13='Games &amp; Picks'!$E13,'Games &amp; Picks'!AI14='Games &amp; Picks'!$E14,'Games &amp; Picks'!AI15='Games &amp; Picks'!$E15),5,0))))))))</f>
        <v>0</v>
      </c>
      <c r="AF15">
        <f>IF('Games &amp; Picks'!$E15="x","",IF('Games &amp; Picks'!AJ$1="","",IF(OR('Games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Picks'!AJ1='Games &amp; Picks'!$E1,'Games &amp; Picks'!AJ2='Games &amp; Picks'!$E2,'Games &amp; Picks'!AJ3='Games &amp; Picks'!$E3,'Games &amp; Picks'!AJ4='Games &amp; Picks'!$E4,'Games &amp; Picks'!AJ5='Games &amp; Picks'!$E5,'Games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Picks'!$E15),10,IF(OR('Games &amp; Picks'!$E11="",'Games &amp; Picks'!$E12="",'Games &amp; Picks'!$E13="",'Games &amp; Picks'!$E14="",'Games &amp; Picks'!$E15=""),"",IF(AND('Games &amp; Picks'!AJ11='Games &amp; Picks'!$E11,'Games &amp; Picks'!AJ12='Games &amp; Picks'!$E12,'Games &amp; Picks'!AJ13='Games &amp; Picks'!$E13,'Games &amp; Picks'!AJ14='Games &amp; Picks'!$E14,'Games &amp; Picks'!AJ15='Games &amp; Picks'!$E15),5,0))))))))</f>
        <v>0</v>
      </c>
      <c r="AG15">
        <f>IF('Games &amp; Picks'!$E15="x","",IF('Games &amp; Picks'!AK$1="","",IF(OR('Games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Picks'!AK1='Games &amp; Picks'!$E1,'Games &amp; Picks'!AK2='Games &amp; Picks'!$E2,'Games &amp; Picks'!AK3='Games &amp; Picks'!$E3,'Games &amp; Picks'!AK4='Games &amp; Picks'!$E4,'Games &amp; Picks'!AK5='Games &amp; Picks'!$E5,'Games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Picks'!$E15),10,IF(OR('Games &amp; Picks'!$E11="",'Games &amp; Picks'!$E12="",'Games &amp; Picks'!$E13="",'Games &amp; Picks'!$E14="",'Games &amp; Picks'!$E15=""),"",IF(AND('Games &amp; Picks'!AK11='Games &amp; Picks'!$E11,'Games &amp; Picks'!AK12='Games &amp; Picks'!$E12,'Games &amp; Picks'!AK13='Games &amp; Picks'!$E13,'Games &amp; Picks'!AK14='Games &amp; Picks'!$E14,'Games &amp; Picks'!AK15='Games &amp; Picks'!$E15),5,0))))))))</f>
        <v>0</v>
      </c>
      <c r="AH15">
        <f>IF('Games &amp; Picks'!$E15="x","",IF('Games &amp; Picks'!AL$1="","",IF(OR('Games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Picks'!AL1='Games &amp; Picks'!$E1,'Games &amp; Picks'!AL2='Games &amp; Picks'!$E2,'Games &amp; Picks'!AL3='Games &amp; Picks'!$E3,'Games &amp; Picks'!AL4='Games &amp; Picks'!$E4,'Games &amp; Picks'!AL5='Games &amp; Picks'!$E5,'Games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Picks'!$E15),10,IF(OR('Games &amp; Picks'!$E11="",'Games &amp; Picks'!$E12="",'Games &amp; Picks'!$E13="",'Games &amp; Picks'!$E14="",'Games &amp; Picks'!$E15=""),"",IF(AND('Games &amp; Picks'!AL11='Games &amp; Picks'!$E11,'Games &amp; Picks'!AL12='Games &amp; Picks'!$E12,'Games &amp; Picks'!AL13='Games &amp; Picks'!$E13,'Games &amp; Picks'!AL14='Games &amp; Picks'!$E14,'Games &amp; Picks'!AL15='Games &amp; Picks'!$E15),5,0))))))))</f>
        <v>0</v>
      </c>
      <c r="AI15">
        <f>IF('Games &amp; Picks'!$E15="x","",IF('Games &amp; Picks'!AM$1="","",IF(OR('Games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Picks'!AM1='Games &amp; Picks'!$E1,'Games &amp; Picks'!AM2='Games &amp; Picks'!$E2,'Games &amp; Picks'!AM3='Games &amp; Picks'!$E3,'Games &amp; Picks'!AM4='Games &amp; Picks'!$E4,'Games &amp; Picks'!AM5='Games &amp; Picks'!$E5,'Games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Picks'!$E15),10,IF(OR('Games &amp; Picks'!$E11="",'Games &amp; Picks'!$E12="",'Games &amp; Picks'!$E13="",'Games &amp; Picks'!$E14="",'Games &amp; Picks'!$E15=""),"",IF(AND('Games &amp; Picks'!AM11='Games &amp; Picks'!$E11,'Games &amp; Picks'!AM12='Games &amp; Picks'!$E12,'Games &amp; Picks'!AM13='Games &amp; Picks'!$E13,'Games &amp; Picks'!AM14='Games &amp; Picks'!$E14,'Games &amp; Picks'!AM15='Games &amp; Picks'!$E15),5,0))))))))</f>
        <v>0</v>
      </c>
      <c r="AJ15">
        <f>IF('Games &amp; Picks'!$E15="x","",IF('Games &amp; Picks'!AN$1="","",IF(OR('Games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Picks'!AN1='Games &amp; Picks'!$E1,'Games &amp; Picks'!AN2='Games &amp; Picks'!$E2,'Games &amp; Picks'!AN3='Games &amp; Picks'!$E3,'Games &amp; Picks'!AN4='Games &amp; Picks'!$E4,'Games &amp; Picks'!AN5='Games &amp; Picks'!$E5,'Games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Picks'!$E15),10,IF(OR('Games &amp; Picks'!$E11="",'Games &amp; Picks'!$E12="",'Games &amp; Picks'!$E13="",'Games &amp; Picks'!$E14="",'Games &amp; Picks'!$E15=""),"",IF(AND('Games &amp; Picks'!AN11='Games &amp; Picks'!$E11,'Games &amp; Picks'!AN12='Games &amp; Picks'!$E12,'Games &amp; Picks'!AN13='Games &amp; Picks'!$E13,'Games &amp; Picks'!AN14='Games &amp; Picks'!$E14,'Games &amp; Picks'!AN15='Games &amp; Picks'!$E15),5,0))))))))</f>
        <v>0</v>
      </c>
      <c r="AK15">
        <f>IF('Games &amp; Picks'!$E15="x","",IF('Games &amp; Picks'!AO$1="","",IF(OR('Games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Picks'!AO1='Games &amp; Picks'!$E1,'Games &amp; Picks'!AO2='Games &amp; Picks'!$E2,'Games &amp; Picks'!AO3='Games &amp; Picks'!$E3,'Games &amp; Picks'!AO4='Games &amp; Picks'!$E4,'Games &amp; Picks'!AO5='Games &amp; Picks'!$E5,'Games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Picks'!$E15),10,IF(OR('Games &amp; Picks'!$E11="",'Games &amp; Picks'!$E12="",'Games &amp; Picks'!$E13="",'Games &amp; Picks'!$E14="",'Games &amp; Picks'!$E15=""),"",IF(AND('Games &amp; Picks'!AO11='Games &amp; Picks'!$E11,'Games &amp; Picks'!AO12='Games &amp; Picks'!$E12,'Games &amp; Picks'!AO13='Games &amp; Picks'!$E13,'Games &amp; Picks'!AO14='Games &amp; Picks'!$E14,'Games &amp; Picks'!AO15='Games &amp; Picks'!$E15),5,0))))))))</f>
        <v>0</v>
      </c>
      <c r="AL15" s="4">
        <f>IF('Games &amp; Picks'!$E15="x","",IF('Games &amp; Picks'!AP$1="","",IF(OR('Games &amp; Picks'!$E1="",'Games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Picks'!AP1='Games &amp; Picks'!$E1,'Games &amp; Picks'!AP2='Games &amp; Picks'!$E2,'Games &amp; Picks'!AP3='Games &amp; Picks'!$E3,'Games &amp; Picks'!AP4='Games &amp; Picks'!$E4,'Games &amp; Picks'!AP5='Games &amp; Picks'!$E5,'Games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Picks'!$E15),15,IF(OR('Games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Picks'!$E15=""),"",IF(AND('Games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Picks'!$E15),10,IF(OR('Games &amp; Picks'!$E11="",'Games &amp; Picks'!$E12="",'Games &amp; Picks'!$E13="",'Games &amp; Picks'!$E14="",'Games &amp; Picks'!$E15=""),"",IF(AND('Games &amp; Picks'!AP11='Games &amp; Picks'!$E11,'Games &amp; Picks'!AP12='Games &amp; Picks'!$E12,'Games &amp; Picks'!AP13='Games &amp; Picks'!$E13,'Games &amp; Picks'!AP14='Games &amp; Picks'!$E14,'Games &amp; Picks'!AP15='Games &amp; Picks'!$E15),5,0))))))))</f>
        <v>0</v>
      </c>
    </row>
    <row r="16" spans="1:38" s="50" customFormat="1">
      <c r="A16" s="14" t="str">
        <f>'Games &amp; Picks'!A16</f>
        <v>Liberty</v>
      </c>
      <c r="B16">
        <f>IF('Games &amp; Picks'!$E16="x","",IF('Games &amp; Picks'!F$1="","",IF(OR('Games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Picks'!F2='Games &amp; Picks'!$E2,'Games &amp; Picks'!F3='Games &amp; Picks'!$E3,'Games &amp; Picks'!F4='Games &amp; Picks'!$E4,'Games &amp; Picks'!F5='Games &amp; Picks'!$E5,'Games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Picks'!$E16),10,IF(OR('Games &amp; Picks'!$E12="",'Games &amp; Picks'!$E13="",'Games &amp; Picks'!$E14="",'Games &amp; Picks'!$E15="",'Games &amp; Picks'!$E16=""),"",IF(AND('Games &amp; Picks'!F12='Games &amp; Picks'!$E12,'Games &amp; Picks'!F13='Games &amp; Picks'!$E13,'Games &amp; Picks'!F14='Games &amp; Picks'!$E14,'Games &amp; Picks'!F15='Games &amp; Picks'!$E15,'Games &amp; Picks'!F16='Games &amp; Picks'!$E16),5,0))))))))</f>
        <v>0</v>
      </c>
      <c r="C16">
        <f>IF('Games &amp; Picks'!$E16="x","",IF('Games &amp; Picks'!G$1="","",IF(OR('Games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Picks'!G2='Games &amp; Picks'!$E2,'Games &amp; Picks'!G3='Games &amp; Picks'!$E3,'Games &amp; Picks'!G4='Games &amp; Picks'!$E4,'Games &amp; Picks'!G5='Games &amp; Picks'!$E5,'Games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Picks'!$E16),10,IF(OR('Games &amp; Picks'!$E12="",'Games &amp; Picks'!$E13="",'Games &amp; Picks'!$E14="",'Games &amp; Picks'!$E15="",'Games &amp; Picks'!$E16=""),"",IF(AND('Games &amp; Picks'!G12='Games &amp; Picks'!$E12,'Games &amp; Picks'!G13='Games &amp; Picks'!$E13,'Games &amp; Picks'!G14='Games &amp; Picks'!$E14,'Games &amp; Picks'!G15='Games &amp; Picks'!$E15,'Games &amp; Picks'!G16='Games &amp; Picks'!$E16),5,0))))))))</f>
        <v>0</v>
      </c>
      <c r="D16">
        <f>IF('Games &amp; Picks'!$E16="x","",IF('Games &amp; Picks'!H$1="","",IF(OR('Games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Picks'!H2='Games &amp; Picks'!$E2,'Games &amp; Picks'!H3='Games &amp; Picks'!$E3,'Games &amp; Picks'!H4='Games &amp; Picks'!$E4,'Games &amp; Picks'!H5='Games &amp; Picks'!$E5,'Games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Picks'!$E16),10,IF(OR('Games &amp; Picks'!$E12="",'Games &amp; Picks'!$E13="",'Games &amp; Picks'!$E14="",'Games &amp; Picks'!$E15="",'Games &amp; Picks'!$E16=""),"",IF(AND('Games &amp; Picks'!H12='Games &amp; Picks'!$E12,'Games &amp; Picks'!H13='Games &amp; Picks'!$E13,'Games &amp; Picks'!H14='Games &amp; Picks'!$E14,'Games &amp; Picks'!H15='Games &amp; Picks'!$E15,'Games &amp; Picks'!H16='Games &amp; Picks'!$E16),5,0))))))))</f>
        <v>0</v>
      </c>
      <c r="E16">
        <f>IF('Games &amp; Picks'!$E16="x","",IF('Games &amp; Picks'!I$1="","",IF(OR('Games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Picks'!I2='Games &amp; Picks'!$E2,'Games &amp; Picks'!I3='Games &amp; Picks'!$E3,'Games &amp; Picks'!I4='Games &amp; Picks'!$E4,'Games &amp; Picks'!I5='Games &amp; Picks'!$E5,'Games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Picks'!$E16),10,IF(OR('Games &amp; Picks'!$E12="",'Games &amp; Picks'!$E13="",'Games &amp; Picks'!$E14="",'Games &amp; Picks'!$E15="",'Games &amp; Picks'!$E16=""),"",IF(AND('Games &amp; Picks'!I12='Games &amp; Picks'!$E12,'Games &amp; Picks'!I13='Games &amp; Picks'!$E13,'Games &amp; Picks'!I14='Games &amp; Picks'!$E14,'Games &amp; Picks'!I15='Games &amp; Picks'!$E15,'Games &amp; Picks'!I16='Games &amp; Picks'!$E16),5,0))))))))</f>
        <v>0</v>
      </c>
      <c r="F16">
        <f>IF('Games &amp; Picks'!$E16="x","",IF('Games &amp; Picks'!J$1="","",IF(OR('Games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Picks'!J2='Games &amp; Picks'!$E2,'Games &amp; Picks'!J3='Games &amp; Picks'!$E3,'Games &amp; Picks'!J4='Games &amp; Picks'!$E4,'Games &amp; Picks'!J5='Games &amp; Picks'!$E5,'Games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Picks'!$E16),10,IF(OR('Games &amp; Picks'!$E12="",'Games &amp; Picks'!$E13="",'Games &amp; Picks'!$E14="",'Games &amp; Picks'!$E15="",'Games &amp; Picks'!$E16=""),"",IF(AND('Games &amp; Picks'!J12='Games &amp; Picks'!$E12,'Games &amp; Picks'!J13='Games &amp; Picks'!$E13,'Games &amp; Picks'!J14='Games &amp; Picks'!$E14,'Games &amp; Picks'!J15='Games &amp; Picks'!$E15,'Games &amp; Picks'!J16='Games &amp; Picks'!$E16),5,0))))))))</f>
        <v>0</v>
      </c>
      <c r="G16">
        <f>IF('Games &amp; Picks'!$E16="x","",IF('Games &amp; Picks'!K$1="","",IF(OR('Games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Picks'!K2='Games &amp; Picks'!$E2,'Games &amp; Picks'!K3='Games &amp; Picks'!$E3,'Games &amp; Picks'!K4='Games &amp; Picks'!$E4,'Games &amp; Picks'!K5='Games &amp; Picks'!$E5,'Games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Picks'!$E16),10,IF(OR('Games &amp; Picks'!$E12="",'Games &amp; Picks'!$E13="",'Games &amp; Picks'!$E14="",'Games &amp; Picks'!$E15="",'Games &amp; Picks'!$E16=""),"",IF(AND('Games &amp; Picks'!K12='Games &amp; Picks'!$E12,'Games &amp; Picks'!K13='Games &amp; Picks'!$E13,'Games &amp; Picks'!K14='Games &amp; Picks'!$E14,'Games &amp; Picks'!K15='Games &amp; Picks'!$E15,'Games &amp; Picks'!K16='Games &amp; Picks'!$E16),5,0))))))))</f>
        <v>0</v>
      </c>
      <c r="H16">
        <f>IF('Games &amp; Picks'!$E16="x","",IF('Games &amp; Picks'!L$1="","",IF(OR('Games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Picks'!L2='Games &amp; Picks'!$E2,'Games &amp; Picks'!L3='Games &amp; Picks'!$E3,'Games &amp; Picks'!L4='Games &amp; Picks'!$E4,'Games &amp; Picks'!L5='Games &amp; Picks'!$E5,'Games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Picks'!$E16),10,IF(OR('Games &amp; Picks'!$E12="",'Games &amp; Picks'!$E13="",'Games &amp; Picks'!$E14="",'Games &amp; Picks'!$E15="",'Games &amp; Picks'!$E16=""),"",IF(AND('Games &amp; Picks'!L12='Games &amp; Picks'!$E12,'Games &amp; Picks'!L13='Games &amp; Picks'!$E13,'Games &amp; Picks'!L14='Games &amp; Picks'!$E14,'Games &amp; Picks'!L15='Games &amp; Picks'!$E15,'Games &amp; Picks'!L16='Games &amp; Picks'!$E16),5,0))))))))</f>
        <v>0</v>
      </c>
      <c r="I16">
        <f>IF('Games &amp; Picks'!$E16="x","",IF('Games &amp; Picks'!M$1="","",IF(OR('Games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Picks'!M2='Games &amp; Picks'!$E2,'Games &amp; Picks'!M3='Games &amp; Picks'!$E3,'Games &amp; Picks'!M4='Games &amp; Picks'!$E4,'Games &amp; Picks'!M5='Games &amp; Picks'!$E5,'Games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Picks'!$E16),10,IF(OR('Games &amp; Picks'!$E12="",'Games &amp; Picks'!$E13="",'Games &amp; Picks'!$E14="",'Games &amp; Picks'!$E15="",'Games &amp; Picks'!$E16=""),"",IF(AND('Games &amp; Picks'!M12='Games &amp; Picks'!$E12,'Games &amp; Picks'!M13='Games &amp; Picks'!$E13,'Games &amp; Picks'!M14='Games &amp; Picks'!$E14,'Games &amp; Picks'!M15='Games &amp; Picks'!$E15,'Games &amp; Picks'!M16='Games &amp; Picks'!$E16),5,0))))))))</f>
        <v>0</v>
      </c>
      <c r="J16">
        <f>IF('Games &amp; Picks'!$E16="x","",IF('Games &amp; Picks'!N$1="","",IF(OR('Games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Picks'!N2='Games &amp; Picks'!$E2,'Games &amp; Picks'!N3='Games &amp; Picks'!$E3,'Games &amp; Picks'!N4='Games &amp; Picks'!$E4,'Games &amp; Picks'!N5='Games &amp; Picks'!$E5,'Games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Picks'!$E16),10,IF(OR('Games &amp; Picks'!$E12="",'Games &amp; Picks'!$E13="",'Games &amp; Picks'!$E14="",'Games &amp; Picks'!$E15="",'Games &amp; Picks'!$E16=""),"",IF(AND('Games &amp; Picks'!N12='Games &amp; Picks'!$E12,'Games &amp; Picks'!N13='Games &amp; Picks'!$E13,'Games &amp; Picks'!N14='Games &amp; Picks'!$E14,'Games &amp; Picks'!N15='Games &amp; Picks'!$E15,'Games &amp; Picks'!N16='Games &amp; Picks'!$E16),5,0))))))))</f>
        <v>0</v>
      </c>
      <c r="K16">
        <f>IF('Games &amp; Picks'!$E16="x","",IF('Games &amp; Picks'!O$1="","",IF(OR('Games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Picks'!O2='Games &amp; Picks'!$E2,'Games &amp; Picks'!O3='Games &amp; Picks'!$E3,'Games &amp; Picks'!O4='Games &amp; Picks'!$E4,'Games &amp; Picks'!O5='Games &amp; Picks'!$E5,'Games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Picks'!$E16),10,IF(OR('Games &amp; Picks'!$E12="",'Games &amp; Picks'!$E13="",'Games &amp; Picks'!$E14="",'Games &amp; Picks'!$E15="",'Games &amp; Picks'!$E16=""),"",IF(AND('Games &amp; Picks'!O12='Games &amp; Picks'!$E12,'Games &amp; Picks'!O13='Games &amp; Picks'!$E13,'Games &amp; Picks'!O14='Games &amp; Picks'!$E14,'Games &amp; Picks'!O15='Games &amp; Picks'!$E15,'Games &amp; Picks'!O16='Games &amp; Picks'!$E16),5,0))))))))</f>
        <v>0</v>
      </c>
      <c r="L16">
        <f>IF('Games &amp; Picks'!$E16="x","",IF('Games &amp; Picks'!P$1="","",IF(OR('Games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Picks'!P2='Games &amp; Picks'!$E2,'Games &amp; Picks'!P3='Games &amp; Picks'!$E3,'Games &amp; Picks'!P4='Games &amp; Picks'!$E4,'Games &amp; Picks'!P5='Games &amp; Picks'!$E5,'Games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Picks'!$E16),10,IF(OR('Games &amp; Picks'!$E12="",'Games &amp; Picks'!$E13="",'Games &amp; Picks'!$E14="",'Games &amp; Picks'!$E15="",'Games &amp; Picks'!$E16=""),"",IF(AND('Games &amp; Picks'!P12='Games &amp; Picks'!$E12,'Games &amp; Picks'!P13='Games &amp; Picks'!$E13,'Games &amp; Picks'!P14='Games &amp; Picks'!$E14,'Games &amp; Picks'!P15='Games &amp; Picks'!$E15,'Games &amp; Picks'!P16='Games &amp; Picks'!$E16),5,0))))))))</f>
        <v>0</v>
      </c>
      <c r="M16">
        <f>IF('Games &amp; Picks'!$E16="x","",IF('Games &amp; Picks'!Q$1="","",IF(OR('Games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Picks'!Q2='Games &amp; Picks'!$E2,'Games &amp; Picks'!Q3='Games &amp; Picks'!$E3,'Games &amp; Picks'!Q4='Games &amp; Picks'!$E4,'Games &amp; Picks'!Q5='Games &amp; Picks'!$E5,'Games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Picks'!$E16),10,IF(OR('Games &amp; Picks'!$E12="",'Games &amp; Picks'!$E13="",'Games &amp; Picks'!$E14="",'Games &amp; Picks'!$E15="",'Games &amp; Picks'!$E16=""),"",IF(AND('Games &amp; Picks'!Q12='Games &amp; Picks'!$E12,'Games &amp; Picks'!Q13='Games &amp; Picks'!$E13,'Games &amp; Picks'!Q14='Games &amp; Picks'!$E14,'Games &amp; Picks'!Q15='Games &amp; Picks'!$E15,'Games &amp; Picks'!Q16='Games &amp; Picks'!$E16),5,0))))))))</f>
        <v>0</v>
      </c>
      <c r="N16">
        <f>IF('Games &amp; Picks'!$E16="x","",IF('Games &amp; Picks'!R$1="","",IF(OR('Games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Picks'!R2='Games &amp; Picks'!$E2,'Games &amp; Picks'!R3='Games &amp; Picks'!$E3,'Games &amp; Picks'!R4='Games &amp; Picks'!$E4,'Games &amp; Picks'!R5='Games &amp; Picks'!$E5,'Games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Picks'!$E16),10,IF(OR('Games &amp; Picks'!$E12="",'Games &amp; Picks'!$E13="",'Games &amp; Picks'!$E14="",'Games &amp; Picks'!$E15="",'Games &amp; Picks'!$E16=""),"",IF(AND('Games &amp; Picks'!R12='Games &amp; Picks'!$E12,'Games &amp; Picks'!R13='Games &amp; Picks'!$E13,'Games &amp; Picks'!R14='Games &amp; Picks'!$E14,'Games &amp; Picks'!R15='Games &amp; Picks'!$E15,'Games &amp; Picks'!R16='Games &amp; Picks'!$E16),5,0))))))))</f>
        <v>0</v>
      </c>
      <c r="O16">
        <f>IF('Games &amp; Picks'!$E16="x","",IF('Games &amp; Picks'!S$1="","",IF(OR('Games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Picks'!S2='Games &amp; Picks'!$E2,'Games &amp; Picks'!S3='Games &amp; Picks'!$E3,'Games &amp; Picks'!S4='Games &amp; Picks'!$E4,'Games &amp; Picks'!S5='Games &amp; Picks'!$E5,'Games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Picks'!$E16),10,IF(OR('Games &amp; Picks'!$E12="",'Games &amp; Picks'!$E13="",'Games &amp; Picks'!$E14="",'Games &amp; Picks'!$E15="",'Games &amp; Picks'!$E16=""),"",IF(AND('Games &amp; Picks'!S12='Games &amp; Picks'!$E12,'Games &amp; Picks'!S13='Games &amp; Picks'!$E13,'Games &amp; Picks'!S14='Games &amp; Picks'!$E14,'Games &amp; Picks'!S15='Games &amp; Picks'!$E15,'Games &amp; Picks'!S16='Games &amp; Picks'!$E16),5,0))))))))</f>
        <v>0</v>
      </c>
      <c r="P16">
        <f>IF('Games &amp; Picks'!$E16="x","",IF('Games &amp; Picks'!T$1="","",IF(OR('Games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Picks'!T2='Games &amp; Picks'!$E2,'Games &amp; Picks'!T3='Games &amp; Picks'!$E3,'Games &amp; Picks'!T4='Games &amp; Picks'!$E4,'Games &amp; Picks'!T5='Games &amp; Picks'!$E5,'Games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Picks'!$E16),10,IF(OR('Games &amp; Picks'!$E12="",'Games &amp; Picks'!$E13="",'Games &amp; Picks'!$E14="",'Games &amp; Picks'!$E15="",'Games &amp; Picks'!$E16=""),"",IF(AND('Games &amp; Picks'!T12='Games &amp; Picks'!$E12,'Games &amp; Picks'!T13='Games &amp; Picks'!$E13,'Games &amp; Picks'!T14='Games &amp; Picks'!$E14,'Games &amp; Picks'!T15='Games &amp; Picks'!$E15,'Games &amp; Picks'!T16='Games &amp; Picks'!$E16),5,0))))))))</f>
        <v>0</v>
      </c>
      <c r="Q16">
        <f>IF('Games &amp; Picks'!$E16="x","",IF('Games &amp; Picks'!U$1="","",IF(OR('Games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Picks'!U2='Games &amp; Picks'!$E2,'Games &amp; Picks'!U3='Games &amp; Picks'!$E3,'Games &amp; Picks'!U4='Games &amp; Picks'!$E4,'Games &amp; Picks'!U5='Games &amp; Picks'!$E5,'Games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Picks'!$E16),10,IF(OR('Games &amp; Picks'!$E12="",'Games &amp; Picks'!$E13="",'Games &amp; Picks'!$E14="",'Games &amp; Picks'!$E15="",'Games &amp; Picks'!$E16=""),"",IF(AND('Games &amp; Picks'!U12='Games &amp; Picks'!$E12,'Games &amp; Picks'!U13='Games &amp; Picks'!$E13,'Games &amp; Picks'!U14='Games &amp; Picks'!$E14,'Games &amp; Picks'!U15='Games &amp; Picks'!$E15,'Games &amp; Picks'!U16='Games &amp; Picks'!$E16),5,0))))))))</f>
        <v>0</v>
      </c>
      <c r="R16">
        <f>IF('Games &amp; Picks'!$E16="x","",IF('Games &amp; Picks'!V$1="","",IF(OR('Games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Picks'!V2='Games &amp; Picks'!$E2,'Games &amp; Picks'!V3='Games &amp; Picks'!$E3,'Games &amp; Picks'!V4='Games &amp; Picks'!$E4,'Games &amp; Picks'!V5='Games &amp; Picks'!$E5,'Games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Picks'!$E16),10,IF(OR('Games &amp; Picks'!$E12="",'Games &amp; Picks'!$E13="",'Games &amp; Picks'!$E14="",'Games &amp; Picks'!$E15="",'Games &amp; Picks'!$E16=""),"",IF(AND('Games &amp; Picks'!V12='Games &amp; Picks'!$E12,'Games &amp; Picks'!V13='Games &amp; Picks'!$E13,'Games &amp; Picks'!V14='Games &amp; Picks'!$E14,'Games &amp; Picks'!V15='Games &amp; Picks'!$E15,'Games &amp; Picks'!V16='Games &amp; Picks'!$E16),5,0))))))))</f>
        <v>0</v>
      </c>
      <c r="S16">
        <f>IF('Games &amp; Picks'!$E16="x","",IF('Games &amp; Picks'!W$1="","",IF(OR('Games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Picks'!W2='Games &amp; Picks'!$E2,'Games &amp; Picks'!W3='Games &amp; Picks'!$E3,'Games &amp; Picks'!W4='Games &amp; Picks'!$E4,'Games &amp; Picks'!W5='Games &amp; Picks'!$E5,'Games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Picks'!$E16),10,IF(OR('Games &amp; Picks'!$E12="",'Games &amp; Picks'!$E13="",'Games &amp; Picks'!$E14="",'Games &amp; Picks'!$E15="",'Games &amp; Picks'!$E16=""),"",IF(AND('Games &amp; Picks'!W12='Games &amp; Picks'!$E12,'Games &amp; Picks'!W13='Games &amp; Picks'!$E13,'Games &amp; Picks'!W14='Games &amp; Picks'!$E14,'Games &amp; Picks'!W15='Games &amp; Picks'!$E15,'Games &amp; Picks'!W16='Games &amp; Picks'!$E16),5,0))))))))</f>
        <v>0</v>
      </c>
      <c r="T16">
        <f>IF('Games &amp; Picks'!$E16="x","",IF('Games &amp; Picks'!X$1="","",IF(OR('Games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Picks'!X2='Games &amp; Picks'!$E2,'Games &amp; Picks'!X3='Games &amp; Picks'!$E3,'Games &amp; Picks'!X4='Games &amp; Picks'!$E4,'Games &amp; Picks'!X5='Games &amp; Picks'!$E5,'Games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Picks'!$E16),10,IF(OR('Games &amp; Picks'!$E12="",'Games &amp; Picks'!$E13="",'Games &amp; Picks'!$E14="",'Games &amp; Picks'!$E15="",'Games &amp; Picks'!$E16=""),"",IF(AND('Games &amp; Picks'!X12='Games &amp; Picks'!$E12,'Games &amp; Picks'!X13='Games &amp; Picks'!$E13,'Games &amp; Picks'!X14='Games &amp; Picks'!$E14,'Games &amp; Picks'!X15='Games &amp; Picks'!$E15,'Games &amp; Picks'!X16='Games &amp; Picks'!$E16),5,0))))))))</f>
        <v>0</v>
      </c>
      <c r="U16">
        <f>IF('Games &amp; Picks'!$E16="x","",IF('Games &amp; Picks'!Y$1="","",IF(OR('Games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Picks'!Y2='Games &amp; Picks'!$E2,'Games &amp; Picks'!Y3='Games &amp; Picks'!$E3,'Games &amp; Picks'!Y4='Games &amp; Picks'!$E4,'Games &amp; Picks'!Y5='Games &amp; Picks'!$E5,'Games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Picks'!$E16),10,IF(OR('Games &amp; Picks'!$E12="",'Games &amp; Picks'!$E13="",'Games &amp; Picks'!$E14="",'Games &amp; Picks'!$E15="",'Games &amp; Picks'!$E16=""),"",IF(AND('Games &amp; Picks'!Y12='Games &amp; Picks'!$E12,'Games &amp; Picks'!Y13='Games &amp; Picks'!$E13,'Games &amp; Picks'!Y14='Games &amp; Picks'!$E14,'Games &amp; Picks'!Y15='Games &amp; Picks'!$E15,'Games &amp; Picks'!Y16='Games &amp; Picks'!$E16),5,0))))))))</f>
        <v>0</v>
      </c>
      <c r="V16">
        <f>IF('Games &amp; Picks'!$E16="x","",IF('Games &amp; Picks'!Z$1="","",IF(OR('Games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Picks'!Z2='Games &amp; Picks'!$E2,'Games &amp; Picks'!Z3='Games &amp; Picks'!$E3,'Games &amp; Picks'!Z4='Games &amp; Picks'!$E4,'Games &amp; Picks'!Z5='Games &amp; Picks'!$E5,'Games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Picks'!$E16),10,IF(OR('Games &amp; Picks'!$E12="",'Games &amp; Picks'!$E13="",'Games &amp; Picks'!$E14="",'Games &amp; Picks'!$E15="",'Games &amp; Picks'!$E16=""),"",IF(AND('Games &amp; Picks'!Z12='Games &amp; Picks'!$E12,'Games &amp; Picks'!Z13='Games &amp; Picks'!$E13,'Games &amp; Picks'!Z14='Games &amp; Picks'!$E14,'Games &amp; Picks'!Z15='Games &amp; Picks'!$E15,'Games &amp; Picks'!Z16='Games &amp; Picks'!$E16),5,0))))))))</f>
        <v>0</v>
      </c>
      <c r="W16">
        <f>IF('Games &amp; Picks'!$E16="x","",IF('Games &amp; Picks'!AA$1="","",IF(OR('Games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Picks'!AA2='Games &amp; Picks'!$E2,'Games &amp; Picks'!AA3='Games &amp; Picks'!$E3,'Games &amp; Picks'!AA4='Games &amp; Picks'!$E4,'Games &amp; Picks'!AA5='Games &amp; Picks'!$E5,'Games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Picks'!$E16),10,IF(OR('Games &amp; Picks'!$E12="",'Games &amp; Picks'!$E13="",'Games &amp; Picks'!$E14="",'Games &amp; Picks'!$E15="",'Games &amp; Picks'!$E16=""),"",IF(AND('Games &amp; Picks'!AA12='Games &amp; Picks'!$E12,'Games &amp; Picks'!AA13='Games &amp; Picks'!$E13,'Games &amp; Picks'!AA14='Games &amp; Picks'!$E14,'Games &amp; Picks'!AA15='Games &amp; Picks'!$E15,'Games &amp; Picks'!AA16='Games &amp; Picks'!$E16),5,0))))))))</f>
        <v>0</v>
      </c>
      <c r="X16">
        <f>IF('Games &amp; Picks'!$E16="x","",IF('Games &amp; Picks'!AB$1="","",IF(OR('Games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Picks'!AB2='Games &amp; Picks'!$E2,'Games &amp; Picks'!AB3='Games &amp; Picks'!$E3,'Games &amp; Picks'!AB4='Games &amp; Picks'!$E4,'Games &amp; Picks'!AB5='Games &amp; Picks'!$E5,'Games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Picks'!$E16),10,IF(OR('Games &amp; Picks'!$E12="",'Games &amp; Picks'!$E13="",'Games &amp; Picks'!$E14="",'Games &amp; Picks'!$E15="",'Games &amp; Picks'!$E16=""),"",IF(AND('Games &amp; Picks'!AB12='Games &amp; Picks'!$E12,'Games &amp; Picks'!AB13='Games &amp; Picks'!$E13,'Games &amp; Picks'!AB14='Games &amp; Picks'!$E14,'Games &amp; Picks'!AB15='Games &amp; Picks'!$E15,'Games &amp; Picks'!AB16='Games &amp; Picks'!$E16),5,0))))))))</f>
        <v>0</v>
      </c>
      <c r="Y16">
        <f>IF('Games &amp; Picks'!$E16="x","",IF('Games &amp; Picks'!AC$1="","",IF(OR('Games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Picks'!AC2='Games &amp; Picks'!$E2,'Games &amp; Picks'!AC3='Games &amp; Picks'!$E3,'Games &amp; Picks'!AC4='Games &amp; Picks'!$E4,'Games &amp; Picks'!AC5='Games &amp; Picks'!$E5,'Games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Picks'!$E16),10,IF(OR('Games &amp; Picks'!$E12="",'Games &amp; Picks'!$E13="",'Games &amp; Picks'!$E14="",'Games &amp; Picks'!$E15="",'Games &amp; Picks'!$E16=""),"",IF(AND('Games &amp; Picks'!AC12='Games &amp; Picks'!$E12,'Games &amp; Picks'!AC13='Games &amp; Picks'!$E13,'Games &amp; Picks'!AC14='Games &amp; Picks'!$E14,'Games &amp; Picks'!AC15='Games &amp; Picks'!$E15,'Games &amp; Picks'!AC16='Games &amp; Picks'!$E16),5,0))))))))</f>
        <v>0</v>
      </c>
      <c r="Z16">
        <f>IF('Games &amp; Picks'!$E16="x","",IF('Games &amp; Picks'!AD$1="","",IF(OR('Games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Picks'!AD2='Games &amp; Picks'!$E2,'Games &amp; Picks'!AD3='Games &amp; Picks'!$E3,'Games &amp; Picks'!AD4='Games &amp; Picks'!$E4,'Games &amp; Picks'!AD5='Games &amp; Picks'!$E5,'Games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Picks'!$E16),10,IF(OR('Games &amp; Picks'!$E12="",'Games &amp; Picks'!$E13="",'Games &amp; Picks'!$E14="",'Games &amp; Picks'!$E15="",'Games &amp; Picks'!$E16=""),"",IF(AND('Games &amp; Picks'!AD12='Games &amp; Picks'!$E12,'Games &amp; Picks'!AD13='Games &amp; Picks'!$E13,'Games &amp; Picks'!AD14='Games &amp; Picks'!$E14,'Games &amp; Picks'!AD15='Games &amp; Picks'!$E15,'Games &amp; Picks'!AD16='Games &amp; Picks'!$E16),5,0))))))))</f>
        <v>0</v>
      </c>
      <c r="AA16">
        <f>IF('Games &amp; Picks'!$E16="x","",IF('Games &amp; Picks'!AE$1="","",IF(OR('Games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Picks'!AE2='Games &amp; Picks'!$E2,'Games &amp; Picks'!AE3='Games &amp; Picks'!$E3,'Games &amp; Picks'!AE4='Games &amp; Picks'!$E4,'Games &amp; Picks'!AE5='Games &amp; Picks'!$E5,'Games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Picks'!$E16),10,IF(OR('Games &amp; Picks'!$E12="",'Games &amp; Picks'!$E13="",'Games &amp; Picks'!$E14="",'Games &amp; Picks'!$E15="",'Games &amp; Picks'!$E16=""),"",IF(AND('Games &amp; Picks'!AE12='Games &amp; Picks'!$E12,'Games &amp; Picks'!AE13='Games &amp; Picks'!$E13,'Games &amp; Picks'!AE14='Games &amp; Picks'!$E14,'Games &amp; Picks'!AE15='Games &amp; Picks'!$E15,'Games &amp; Picks'!AE16='Games &amp; Picks'!$E16),5,0))))))))</f>
        <v>0</v>
      </c>
      <c r="AB16">
        <f>IF('Games &amp; Picks'!$E16="x","",IF('Games &amp; Picks'!AF$1="","",IF(OR('Games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Picks'!AF2='Games &amp; Picks'!$E2,'Games &amp; Picks'!AF3='Games &amp; Picks'!$E3,'Games &amp; Picks'!AF4='Games &amp; Picks'!$E4,'Games &amp; Picks'!AF5='Games &amp; Picks'!$E5,'Games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Picks'!$E16),10,IF(OR('Games &amp; Picks'!$E12="",'Games &amp; Picks'!$E13="",'Games &amp; Picks'!$E14="",'Games &amp; Picks'!$E15="",'Games &amp; Picks'!$E16=""),"",IF(AND('Games &amp; Picks'!AF12='Games &amp; Picks'!$E12,'Games &amp; Picks'!AF13='Games &amp; Picks'!$E13,'Games &amp; Picks'!AF14='Games &amp; Picks'!$E14,'Games &amp; Picks'!AF15='Games &amp; Picks'!$E15,'Games &amp; Picks'!AF16='Games &amp; Picks'!$E16),5,0))))))))</f>
        <v>0</v>
      </c>
      <c r="AC16">
        <f>IF('Games &amp; Picks'!$E16="x","",IF('Games &amp; Picks'!AG$1="","",IF(OR('Games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Picks'!AG2='Games &amp; Picks'!$E2,'Games &amp; Picks'!AG3='Games &amp; Picks'!$E3,'Games &amp; Picks'!AG4='Games &amp; Picks'!$E4,'Games &amp; Picks'!AG5='Games &amp; Picks'!$E5,'Games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Picks'!$E16),10,IF(OR('Games &amp; Picks'!$E12="",'Games &amp; Picks'!$E13="",'Games &amp; Picks'!$E14="",'Games &amp; Picks'!$E15="",'Games &amp; Picks'!$E16=""),"",IF(AND('Games &amp; Picks'!AG12='Games &amp; Picks'!$E12,'Games &amp; Picks'!AG13='Games &amp; Picks'!$E13,'Games &amp; Picks'!AG14='Games &amp; Picks'!$E14,'Games &amp; Picks'!AG15='Games &amp; Picks'!$E15,'Games &amp; Picks'!AG16='Games &amp; Picks'!$E16),5,0))))))))</f>
        <v>0</v>
      </c>
      <c r="AD16">
        <f>IF('Games &amp; Picks'!$E16="x","",IF('Games &amp; Picks'!AH$1="","",IF(OR('Games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Picks'!AH2='Games &amp; Picks'!$E2,'Games &amp; Picks'!AH3='Games &amp; Picks'!$E3,'Games &amp; Picks'!AH4='Games &amp; Picks'!$E4,'Games &amp; Picks'!AH5='Games &amp; Picks'!$E5,'Games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Picks'!$E16),10,IF(OR('Games &amp; Picks'!$E12="",'Games &amp; Picks'!$E13="",'Games &amp; Picks'!$E14="",'Games &amp; Picks'!$E15="",'Games &amp; Picks'!$E16=""),"",IF(AND('Games &amp; Picks'!AH12='Games &amp; Picks'!$E12,'Games &amp; Picks'!AH13='Games &amp; Picks'!$E13,'Games &amp; Picks'!AH14='Games &amp; Picks'!$E14,'Games &amp; Picks'!AH15='Games &amp; Picks'!$E15,'Games &amp; Picks'!AH16='Games &amp; Picks'!$E16),5,0))))))))</f>
        <v>0</v>
      </c>
      <c r="AE16">
        <f>IF('Games &amp; Picks'!$E16="x","",IF('Games &amp; Picks'!AI$1="","",IF(OR('Games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Picks'!AI2='Games &amp; Picks'!$E2,'Games &amp; Picks'!AI3='Games &amp; Picks'!$E3,'Games &amp; Picks'!AI4='Games &amp; Picks'!$E4,'Games &amp; Picks'!AI5='Games &amp; Picks'!$E5,'Games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Picks'!$E16),10,IF(OR('Games &amp; Picks'!$E12="",'Games &amp; Picks'!$E13="",'Games &amp; Picks'!$E14="",'Games &amp; Picks'!$E15="",'Games &amp; Picks'!$E16=""),"",IF(AND('Games &amp; Picks'!AI12='Games &amp; Picks'!$E12,'Games &amp; Picks'!AI13='Games &amp; Picks'!$E13,'Games &amp; Picks'!AI14='Games &amp; Picks'!$E14,'Games &amp; Picks'!AI15='Games &amp; Picks'!$E15,'Games &amp; Picks'!AI16='Games &amp; Picks'!$E16),5,0))))))))</f>
        <v>0</v>
      </c>
      <c r="AF16">
        <f>IF('Games &amp; Picks'!$E16="x","",IF('Games &amp; Picks'!AJ$1="","",IF(OR('Games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Picks'!AJ2='Games &amp; Picks'!$E2,'Games &amp; Picks'!AJ3='Games &amp; Picks'!$E3,'Games &amp; Picks'!AJ4='Games &amp; Picks'!$E4,'Games &amp; Picks'!AJ5='Games &amp; Picks'!$E5,'Games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Picks'!$E16),10,IF(OR('Games &amp; Picks'!$E12="",'Games &amp; Picks'!$E13="",'Games &amp; Picks'!$E14="",'Games &amp; Picks'!$E15="",'Games &amp; Picks'!$E16=""),"",IF(AND('Games &amp; Picks'!AJ12='Games &amp; Picks'!$E12,'Games &amp; Picks'!AJ13='Games &amp; Picks'!$E13,'Games &amp; Picks'!AJ14='Games &amp; Picks'!$E14,'Games &amp; Picks'!AJ15='Games &amp; Picks'!$E15,'Games &amp; Picks'!AJ16='Games &amp; Picks'!$E16),5,0))))))))</f>
        <v>0</v>
      </c>
      <c r="AG16">
        <f>IF('Games &amp; Picks'!$E16="x","",IF('Games &amp; Picks'!AK$1="","",IF(OR('Games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Picks'!AK2='Games &amp; Picks'!$E2,'Games &amp; Picks'!AK3='Games &amp; Picks'!$E3,'Games &amp; Picks'!AK4='Games &amp; Picks'!$E4,'Games &amp; Picks'!AK5='Games &amp; Picks'!$E5,'Games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Picks'!$E16),10,IF(OR('Games &amp; Picks'!$E12="",'Games &amp; Picks'!$E13="",'Games &amp; Picks'!$E14="",'Games &amp; Picks'!$E15="",'Games &amp; Picks'!$E16=""),"",IF(AND('Games &amp; Picks'!AK12='Games &amp; Picks'!$E12,'Games &amp; Picks'!AK13='Games &amp; Picks'!$E13,'Games &amp; Picks'!AK14='Games &amp; Picks'!$E14,'Games &amp; Picks'!AK15='Games &amp; Picks'!$E15,'Games &amp; Picks'!AK16='Games &amp; Picks'!$E16),5,0))))))))</f>
        <v>0</v>
      </c>
      <c r="AH16">
        <f>IF('Games &amp; Picks'!$E16="x","",IF('Games &amp; Picks'!AL$1="","",IF(OR('Games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Picks'!AL2='Games &amp; Picks'!$E2,'Games &amp; Picks'!AL3='Games &amp; Picks'!$E3,'Games &amp; Picks'!AL4='Games &amp; Picks'!$E4,'Games &amp; Picks'!AL5='Games &amp; Picks'!$E5,'Games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Picks'!$E16),10,IF(OR('Games &amp; Picks'!$E12="",'Games &amp; Picks'!$E13="",'Games &amp; Picks'!$E14="",'Games &amp; Picks'!$E15="",'Games &amp; Picks'!$E16=""),"",IF(AND('Games &amp; Picks'!AL12='Games &amp; Picks'!$E12,'Games &amp; Picks'!AL13='Games &amp; Picks'!$E13,'Games &amp; Picks'!AL14='Games &amp; Picks'!$E14,'Games &amp; Picks'!AL15='Games &amp; Picks'!$E15,'Games &amp; Picks'!AL16='Games &amp; Picks'!$E16),5,0))))))))</f>
        <v>0</v>
      </c>
      <c r="AI16">
        <f>IF('Games &amp; Picks'!$E16="x","",IF('Games &amp; Picks'!AM$1="","",IF(OR('Games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Picks'!AM2='Games &amp; Picks'!$E2,'Games &amp; Picks'!AM3='Games &amp; Picks'!$E3,'Games &amp; Picks'!AM4='Games &amp; Picks'!$E4,'Games &amp; Picks'!AM5='Games &amp; Picks'!$E5,'Games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Picks'!$E16),10,IF(OR('Games &amp; Picks'!$E12="",'Games &amp; Picks'!$E13="",'Games &amp; Picks'!$E14="",'Games &amp; Picks'!$E15="",'Games &amp; Picks'!$E16=""),"",IF(AND('Games &amp; Picks'!AM12='Games &amp; Picks'!$E12,'Games &amp; Picks'!AM13='Games &amp; Picks'!$E13,'Games &amp; Picks'!AM14='Games &amp; Picks'!$E14,'Games &amp; Picks'!AM15='Games &amp; Picks'!$E15,'Games &amp; Picks'!AM16='Games &amp; Picks'!$E16),5,0))))))))</f>
        <v>0</v>
      </c>
      <c r="AJ16">
        <f>IF('Games &amp; Picks'!$E16="x","",IF('Games &amp; Picks'!AN$1="","",IF(OR('Games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Picks'!AN2='Games &amp; Picks'!$E2,'Games &amp; Picks'!AN3='Games &amp; Picks'!$E3,'Games &amp; Picks'!AN4='Games &amp; Picks'!$E4,'Games &amp; Picks'!AN5='Games &amp; Picks'!$E5,'Games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Picks'!$E16),10,IF(OR('Games &amp; Picks'!$E12="",'Games &amp; Picks'!$E13="",'Games &amp; Picks'!$E14="",'Games &amp; Picks'!$E15="",'Games &amp; Picks'!$E16=""),"",IF(AND('Games &amp; Picks'!AN12='Games &amp; Picks'!$E12,'Games &amp; Picks'!AN13='Games &amp; Picks'!$E13,'Games &amp; Picks'!AN14='Games &amp; Picks'!$E14,'Games &amp; Picks'!AN15='Games &amp; Picks'!$E15,'Games &amp; Picks'!AN16='Games &amp; Picks'!$E16),5,0))))))))</f>
        <v>0</v>
      </c>
      <c r="AK16">
        <f>IF('Games &amp; Picks'!$E16="x","",IF('Games &amp; Picks'!AO$1="","",IF(OR('Games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Picks'!AO2='Games &amp; Picks'!$E2,'Games &amp; Picks'!AO3='Games &amp; Picks'!$E3,'Games &amp; Picks'!AO4='Games &amp; Picks'!$E4,'Games &amp; Picks'!AO5='Games &amp; Picks'!$E5,'Games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Picks'!$E16),10,IF(OR('Games &amp; Picks'!$E12="",'Games &amp; Picks'!$E13="",'Games &amp; Picks'!$E14="",'Games &amp; Picks'!$E15="",'Games &amp; Picks'!$E16=""),"",IF(AND('Games &amp; Picks'!AO12='Games &amp; Picks'!$E12,'Games &amp; Picks'!AO13='Games &amp; Picks'!$E13,'Games &amp; Picks'!AO14='Games &amp; Picks'!$E14,'Games &amp; Picks'!AO15='Games &amp; Picks'!$E15,'Games &amp; Picks'!AO16='Games &amp; Picks'!$E16),5,0))))))))</f>
        <v>0</v>
      </c>
      <c r="AL16" s="4">
        <f>IF('Games &amp; Picks'!$E16="x","",IF('Games &amp; Picks'!AP$1="","",IF(OR('Games &amp; Picks'!$E2="",'Games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Picks'!AP2='Games &amp; Picks'!$E2,'Games &amp; Picks'!AP3='Games &amp; Picks'!$E3,'Games &amp; Picks'!AP4='Games &amp; Picks'!$E4,'Games &amp; Picks'!AP5='Games &amp; Picks'!$E5,'Games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Picks'!$E16),15,IF(OR('Games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Picks'!$E16=""),"",IF(AND('Games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Picks'!$E16),10,IF(OR('Games &amp; Picks'!$E12="",'Games &amp; Picks'!$E13="",'Games &amp; Picks'!$E14="",'Games &amp; Picks'!$E15="",'Games &amp; Picks'!$E16=""),"",IF(AND('Games &amp; Picks'!AP12='Games &amp; Picks'!$E12,'Games &amp; Picks'!AP13='Games &amp; Picks'!$E13,'Games &amp; Picks'!AP14='Games &amp; Picks'!$E14,'Games &amp; Picks'!AP15='Games &amp; Picks'!$E15,'Games &amp; Picks'!AP16='Games &amp; Picks'!$E16),5,0))))))))</f>
        <v>0</v>
      </c>
    </row>
    <row r="17" spans="1:38">
      <c r="A17" s="14" t="str">
        <f>'Games &amp; Picks'!A17</f>
        <v>Champ Sports</v>
      </c>
      <c r="B17">
        <f>IF('Games &amp; Picks'!$E17="x","",IF('Games &amp; Picks'!F$1="","",IF(OR('Games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Picks'!F3='Games &amp; Picks'!$E3,'Games &amp; Picks'!F4='Games &amp; Picks'!$E4,'Games &amp; Picks'!F5='Games &amp; Picks'!$E5,'Games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Picks'!$E17),10,IF(OR('Games &amp; Picks'!$E13="",'Games &amp; Picks'!$E14="",'Games &amp; Picks'!$E15="",'Games &amp; Picks'!$E16="",'Games &amp; Picks'!$E17=""),"",IF(AND('Games &amp; Picks'!F13='Games &amp; Picks'!$E13,'Games &amp; Picks'!F14='Games &amp; Picks'!$E14,'Games &amp; Picks'!F15='Games &amp; Picks'!$E15,'Games &amp; Picks'!F16='Games &amp; Picks'!$E16,'Games &amp; Picks'!F17='Games &amp; Picks'!$E17),5,0))))))))</f>
        <v>0</v>
      </c>
      <c r="C17">
        <f>IF('Games &amp; Picks'!$E17="x","",IF('Games &amp; Picks'!G$1="","",IF(OR('Games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Picks'!G3='Games &amp; Picks'!$E3,'Games &amp; Picks'!G4='Games &amp; Picks'!$E4,'Games &amp; Picks'!G5='Games &amp; Picks'!$E5,'Games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Picks'!$E17),10,IF(OR('Games &amp; Picks'!$E13="",'Games &amp; Picks'!$E14="",'Games &amp; Picks'!$E15="",'Games &amp; Picks'!$E16="",'Games &amp; Picks'!$E17=""),"",IF(AND('Games &amp; Picks'!G13='Games &amp; Picks'!$E13,'Games &amp; Picks'!G14='Games &amp; Picks'!$E14,'Games &amp; Picks'!G15='Games &amp; Picks'!$E15,'Games &amp; Picks'!G16='Games &amp; Picks'!$E16,'Games &amp; Picks'!G17='Games &amp; Picks'!$E17),5,0))))))))</f>
        <v>0</v>
      </c>
      <c r="D17">
        <f>IF('Games &amp; Picks'!$E17="x","",IF('Games &amp; Picks'!H$1="","",IF(OR('Games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Picks'!H3='Games &amp; Picks'!$E3,'Games &amp; Picks'!H4='Games &amp; Picks'!$E4,'Games &amp; Picks'!H5='Games &amp; Picks'!$E5,'Games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Picks'!$E17),10,IF(OR('Games &amp; Picks'!$E13="",'Games &amp; Picks'!$E14="",'Games &amp; Picks'!$E15="",'Games &amp; Picks'!$E16="",'Games &amp; Picks'!$E17=""),"",IF(AND('Games &amp; Picks'!H13='Games &amp; Picks'!$E13,'Games &amp; Picks'!H14='Games &amp; Picks'!$E14,'Games &amp; Picks'!H15='Games &amp; Picks'!$E15,'Games &amp; Picks'!H16='Games &amp; Picks'!$E16,'Games &amp; Picks'!H17='Games &amp; Picks'!$E17),5,0))))))))</f>
        <v>0</v>
      </c>
      <c r="E17">
        <f>IF('Games &amp; Picks'!$E17="x","",IF('Games &amp; Picks'!I$1="","",IF(OR('Games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Picks'!I3='Games &amp; Picks'!$E3,'Games &amp; Picks'!I4='Games &amp; Picks'!$E4,'Games &amp; Picks'!I5='Games &amp; Picks'!$E5,'Games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Picks'!$E17),10,IF(OR('Games &amp; Picks'!$E13="",'Games &amp; Picks'!$E14="",'Games &amp; Picks'!$E15="",'Games &amp; Picks'!$E16="",'Games &amp; Picks'!$E17=""),"",IF(AND('Games &amp; Picks'!I13='Games &amp; Picks'!$E13,'Games &amp; Picks'!I14='Games &amp; Picks'!$E14,'Games &amp; Picks'!I15='Games &amp; Picks'!$E15,'Games &amp; Picks'!I16='Games &amp; Picks'!$E16,'Games &amp; Picks'!I17='Games &amp; Picks'!$E17),5,0))))))))</f>
        <v>0</v>
      </c>
      <c r="F17">
        <f>IF('Games &amp; Picks'!$E17="x","",IF('Games &amp; Picks'!J$1="","",IF(OR('Games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Picks'!J3='Games &amp; Picks'!$E3,'Games &amp; Picks'!J4='Games &amp; Picks'!$E4,'Games &amp; Picks'!J5='Games &amp; Picks'!$E5,'Games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Picks'!$E17),10,IF(OR('Games &amp; Picks'!$E13="",'Games &amp; Picks'!$E14="",'Games &amp; Picks'!$E15="",'Games &amp; Picks'!$E16="",'Games &amp; Picks'!$E17=""),"",IF(AND('Games &amp; Picks'!J13='Games &amp; Picks'!$E13,'Games &amp; Picks'!J14='Games &amp; Picks'!$E14,'Games &amp; Picks'!J15='Games &amp; Picks'!$E15,'Games &amp; Picks'!J16='Games &amp; Picks'!$E16,'Games &amp; Picks'!J17='Games &amp; Picks'!$E17),5,0))))))))</f>
        <v>0</v>
      </c>
      <c r="G17">
        <f>IF('Games &amp; Picks'!$E17="x","",IF('Games &amp; Picks'!K$1="","",IF(OR('Games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Picks'!K3='Games &amp; Picks'!$E3,'Games &amp; Picks'!K4='Games &amp; Picks'!$E4,'Games &amp; Picks'!K5='Games &amp; Picks'!$E5,'Games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Picks'!$E17),10,IF(OR('Games &amp; Picks'!$E13="",'Games &amp; Picks'!$E14="",'Games &amp; Picks'!$E15="",'Games &amp; Picks'!$E16="",'Games &amp; Picks'!$E17=""),"",IF(AND('Games &amp; Picks'!K13='Games &amp; Picks'!$E13,'Games &amp; Picks'!K14='Games &amp; Picks'!$E14,'Games &amp; Picks'!K15='Games &amp; Picks'!$E15,'Games &amp; Picks'!K16='Games &amp; Picks'!$E16,'Games &amp; Picks'!K17='Games &amp; Picks'!$E17),5,0))))))))</f>
        <v>0</v>
      </c>
      <c r="H17">
        <f>IF('Games &amp; Picks'!$E17="x","",IF('Games &amp; Picks'!L$1="","",IF(OR('Games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Picks'!L3='Games &amp; Picks'!$E3,'Games &amp; Picks'!L4='Games &amp; Picks'!$E4,'Games &amp; Picks'!L5='Games &amp; Picks'!$E5,'Games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Picks'!$E17),10,IF(OR('Games &amp; Picks'!$E13="",'Games &amp; Picks'!$E14="",'Games &amp; Picks'!$E15="",'Games &amp; Picks'!$E16="",'Games &amp; Picks'!$E17=""),"",IF(AND('Games &amp; Picks'!L13='Games &amp; Picks'!$E13,'Games &amp; Picks'!L14='Games &amp; Picks'!$E14,'Games &amp; Picks'!L15='Games &amp; Picks'!$E15,'Games &amp; Picks'!L16='Games &amp; Picks'!$E16,'Games &amp; Picks'!L17='Games &amp; Picks'!$E17),5,0))))))))</f>
        <v>0</v>
      </c>
      <c r="I17">
        <f>IF('Games &amp; Picks'!$E17="x","",IF('Games &amp; Picks'!M$1="","",IF(OR('Games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Picks'!M3='Games &amp; Picks'!$E3,'Games &amp; Picks'!M4='Games &amp; Picks'!$E4,'Games &amp; Picks'!M5='Games &amp; Picks'!$E5,'Games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Picks'!$E17),10,IF(OR('Games &amp; Picks'!$E13="",'Games &amp; Picks'!$E14="",'Games &amp; Picks'!$E15="",'Games &amp; Picks'!$E16="",'Games &amp; Picks'!$E17=""),"",IF(AND('Games &amp; Picks'!M13='Games &amp; Picks'!$E13,'Games &amp; Picks'!M14='Games &amp; Picks'!$E14,'Games &amp; Picks'!M15='Games &amp; Picks'!$E15,'Games &amp; Picks'!M16='Games &amp; Picks'!$E16,'Games &amp; Picks'!M17='Games &amp; Picks'!$E17),5,0))))))))</f>
        <v>0</v>
      </c>
      <c r="J17">
        <f>IF('Games &amp; Picks'!$E17="x","",IF('Games &amp; Picks'!N$1="","",IF(OR('Games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Picks'!N3='Games &amp; Picks'!$E3,'Games &amp; Picks'!N4='Games &amp; Picks'!$E4,'Games &amp; Picks'!N5='Games &amp; Picks'!$E5,'Games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Picks'!$E17),10,IF(OR('Games &amp; Picks'!$E13="",'Games &amp; Picks'!$E14="",'Games &amp; Picks'!$E15="",'Games &amp; Picks'!$E16="",'Games &amp; Picks'!$E17=""),"",IF(AND('Games &amp; Picks'!N13='Games &amp; Picks'!$E13,'Games &amp; Picks'!N14='Games &amp; Picks'!$E14,'Games &amp; Picks'!N15='Games &amp; Picks'!$E15,'Games &amp; Picks'!N16='Games &amp; Picks'!$E16,'Games &amp; Picks'!N17='Games &amp; Picks'!$E17),5,0))))))))</f>
        <v>0</v>
      </c>
      <c r="K17">
        <f>IF('Games &amp; Picks'!$E17="x","",IF('Games &amp; Picks'!O$1="","",IF(OR('Games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Picks'!O3='Games &amp; Picks'!$E3,'Games &amp; Picks'!O4='Games &amp; Picks'!$E4,'Games &amp; Picks'!O5='Games &amp; Picks'!$E5,'Games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Picks'!$E17),10,IF(OR('Games &amp; Picks'!$E13="",'Games &amp; Picks'!$E14="",'Games &amp; Picks'!$E15="",'Games &amp; Picks'!$E16="",'Games &amp; Picks'!$E17=""),"",IF(AND('Games &amp; Picks'!O13='Games &amp; Picks'!$E13,'Games &amp; Picks'!O14='Games &amp; Picks'!$E14,'Games &amp; Picks'!O15='Games &amp; Picks'!$E15,'Games &amp; Picks'!O16='Games &amp; Picks'!$E16,'Games &amp; Picks'!O17='Games &amp; Picks'!$E17),5,0))))))))</f>
        <v>0</v>
      </c>
      <c r="L17">
        <f>IF('Games &amp; Picks'!$E17="x","",IF('Games &amp; Picks'!P$1="","",IF(OR('Games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Picks'!P3='Games &amp; Picks'!$E3,'Games &amp; Picks'!P4='Games &amp; Picks'!$E4,'Games &amp; Picks'!P5='Games &amp; Picks'!$E5,'Games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Picks'!$E17),10,IF(OR('Games &amp; Picks'!$E13="",'Games &amp; Picks'!$E14="",'Games &amp; Picks'!$E15="",'Games &amp; Picks'!$E16="",'Games &amp; Picks'!$E17=""),"",IF(AND('Games &amp; Picks'!P13='Games &amp; Picks'!$E13,'Games &amp; Picks'!P14='Games &amp; Picks'!$E14,'Games &amp; Picks'!P15='Games &amp; Picks'!$E15,'Games &amp; Picks'!P16='Games &amp; Picks'!$E16,'Games &amp; Picks'!P17='Games &amp; Picks'!$E17),5,0))))))))</f>
        <v>0</v>
      </c>
      <c r="M17">
        <f>IF('Games &amp; Picks'!$E17="x","",IF('Games &amp; Picks'!Q$1="","",IF(OR('Games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Picks'!Q3='Games &amp; Picks'!$E3,'Games &amp; Picks'!Q4='Games &amp; Picks'!$E4,'Games &amp; Picks'!Q5='Games &amp; Picks'!$E5,'Games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Picks'!$E17),10,IF(OR('Games &amp; Picks'!$E13="",'Games &amp; Picks'!$E14="",'Games &amp; Picks'!$E15="",'Games &amp; Picks'!$E16="",'Games &amp; Picks'!$E17=""),"",IF(AND('Games &amp; Picks'!Q13='Games &amp; Picks'!$E13,'Games &amp; Picks'!Q14='Games &amp; Picks'!$E14,'Games &amp; Picks'!Q15='Games &amp; Picks'!$E15,'Games &amp; Picks'!Q16='Games &amp; Picks'!$E16,'Games &amp; Picks'!Q17='Games &amp; Picks'!$E17),5,0))))))))</f>
        <v>0</v>
      </c>
      <c r="N17">
        <f>IF('Games &amp; Picks'!$E17="x","",IF('Games &amp; Picks'!R$1="","",IF(OR('Games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Picks'!R3='Games &amp; Picks'!$E3,'Games &amp; Picks'!R4='Games &amp; Picks'!$E4,'Games &amp; Picks'!R5='Games &amp; Picks'!$E5,'Games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Picks'!$E17),10,IF(OR('Games &amp; Picks'!$E13="",'Games &amp; Picks'!$E14="",'Games &amp; Picks'!$E15="",'Games &amp; Picks'!$E16="",'Games &amp; Picks'!$E17=""),"",IF(AND('Games &amp; Picks'!R13='Games &amp; Picks'!$E13,'Games &amp; Picks'!R14='Games &amp; Picks'!$E14,'Games &amp; Picks'!R15='Games &amp; Picks'!$E15,'Games &amp; Picks'!R16='Games &amp; Picks'!$E16,'Games &amp; Picks'!R17='Games &amp; Picks'!$E17),5,0))))))))</f>
        <v>0</v>
      </c>
      <c r="O17">
        <f>IF('Games &amp; Picks'!$E17="x","",IF('Games &amp; Picks'!S$1="","",IF(OR('Games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Picks'!S3='Games &amp; Picks'!$E3,'Games &amp; Picks'!S4='Games &amp; Picks'!$E4,'Games &amp; Picks'!S5='Games &amp; Picks'!$E5,'Games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Picks'!$E17),10,IF(OR('Games &amp; Picks'!$E13="",'Games &amp; Picks'!$E14="",'Games &amp; Picks'!$E15="",'Games &amp; Picks'!$E16="",'Games &amp; Picks'!$E17=""),"",IF(AND('Games &amp; Picks'!S13='Games &amp; Picks'!$E13,'Games &amp; Picks'!S14='Games &amp; Picks'!$E14,'Games &amp; Picks'!S15='Games &amp; Picks'!$E15,'Games &amp; Picks'!S16='Games &amp; Picks'!$E16,'Games &amp; Picks'!S17='Games &amp; Picks'!$E17),5,0))))))))</f>
        <v>0</v>
      </c>
      <c r="P17">
        <f>IF('Games &amp; Picks'!$E17="x","",IF('Games &amp; Picks'!T$1="","",IF(OR('Games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Picks'!T3='Games &amp; Picks'!$E3,'Games &amp; Picks'!T4='Games &amp; Picks'!$E4,'Games &amp; Picks'!T5='Games &amp; Picks'!$E5,'Games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Picks'!$E17),10,IF(OR('Games &amp; Picks'!$E13="",'Games &amp; Picks'!$E14="",'Games &amp; Picks'!$E15="",'Games &amp; Picks'!$E16="",'Games &amp; Picks'!$E17=""),"",IF(AND('Games &amp; Picks'!T13='Games &amp; Picks'!$E13,'Games &amp; Picks'!T14='Games &amp; Picks'!$E14,'Games &amp; Picks'!T15='Games &amp; Picks'!$E15,'Games &amp; Picks'!T16='Games &amp; Picks'!$E16,'Games &amp; Picks'!T17='Games &amp; Picks'!$E17),5,0))))))))</f>
        <v>0</v>
      </c>
      <c r="Q17">
        <f>IF('Games &amp; Picks'!$E17="x","",IF('Games &amp; Picks'!U$1="","",IF(OR('Games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Picks'!U3='Games &amp; Picks'!$E3,'Games &amp; Picks'!U4='Games &amp; Picks'!$E4,'Games &amp; Picks'!U5='Games &amp; Picks'!$E5,'Games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Picks'!$E17),10,IF(OR('Games &amp; Picks'!$E13="",'Games &amp; Picks'!$E14="",'Games &amp; Picks'!$E15="",'Games &amp; Picks'!$E16="",'Games &amp; Picks'!$E17=""),"",IF(AND('Games &amp; Picks'!U13='Games &amp; Picks'!$E13,'Games &amp; Picks'!U14='Games &amp; Picks'!$E14,'Games &amp; Picks'!U15='Games &amp; Picks'!$E15,'Games &amp; Picks'!U16='Games &amp; Picks'!$E16,'Games &amp; Picks'!U17='Games &amp; Picks'!$E17),5,0))))))))</f>
        <v>0</v>
      </c>
      <c r="R17">
        <f>IF('Games &amp; Picks'!$E17="x","",IF('Games &amp; Picks'!V$1="","",IF(OR('Games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Picks'!V3='Games &amp; Picks'!$E3,'Games &amp; Picks'!V4='Games &amp; Picks'!$E4,'Games &amp; Picks'!V5='Games &amp; Picks'!$E5,'Games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Picks'!$E17),10,IF(OR('Games &amp; Picks'!$E13="",'Games &amp; Picks'!$E14="",'Games &amp; Picks'!$E15="",'Games &amp; Picks'!$E16="",'Games &amp; Picks'!$E17=""),"",IF(AND('Games &amp; Picks'!V13='Games &amp; Picks'!$E13,'Games &amp; Picks'!V14='Games &amp; Picks'!$E14,'Games &amp; Picks'!V15='Games &amp; Picks'!$E15,'Games &amp; Picks'!V16='Games &amp; Picks'!$E16,'Games &amp; Picks'!V17='Games &amp; Picks'!$E17),5,0))))))))</f>
        <v>0</v>
      </c>
      <c r="S17">
        <f>IF('Games &amp; Picks'!$E17="x","",IF('Games &amp; Picks'!W$1="","",IF(OR('Games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Picks'!W3='Games &amp; Picks'!$E3,'Games &amp; Picks'!W4='Games &amp; Picks'!$E4,'Games &amp; Picks'!W5='Games &amp; Picks'!$E5,'Games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Picks'!$E17),10,IF(OR('Games &amp; Picks'!$E13="",'Games &amp; Picks'!$E14="",'Games &amp; Picks'!$E15="",'Games &amp; Picks'!$E16="",'Games &amp; Picks'!$E17=""),"",IF(AND('Games &amp; Picks'!W13='Games &amp; Picks'!$E13,'Games &amp; Picks'!W14='Games &amp; Picks'!$E14,'Games &amp; Picks'!W15='Games &amp; Picks'!$E15,'Games &amp; Picks'!W16='Games &amp; Picks'!$E16,'Games &amp; Picks'!W17='Games &amp; Picks'!$E17),5,0))))))))</f>
        <v>0</v>
      </c>
      <c r="T17">
        <f>IF('Games &amp; Picks'!$E17="x","",IF('Games &amp; Picks'!X$1="","",IF(OR('Games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Picks'!X3='Games &amp; Picks'!$E3,'Games &amp; Picks'!X4='Games &amp; Picks'!$E4,'Games &amp; Picks'!X5='Games &amp; Picks'!$E5,'Games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Picks'!$E17),10,IF(OR('Games &amp; Picks'!$E13="",'Games &amp; Picks'!$E14="",'Games &amp; Picks'!$E15="",'Games &amp; Picks'!$E16="",'Games &amp; Picks'!$E17=""),"",IF(AND('Games &amp; Picks'!X13='Games &amp; Picks'!$E13,'Games &amp; Picks'!X14='Games &amp; Picks'!$E14,'Games &amp; Picks'!X15='Games &amp; Picks'!$E15,'Games &amp; Picks'!X16='Games &amp; Picks'!$E16,'Games &amp; Picks'!X17='Games &amp; Picks'!$E17),5,0))))))))</f>
        <v>0</v>
      </c>
      <c r="U17">
        <f>IF('Games &amp; Picks'!$E17="x","",IF('Games &amp; Picks'!Y$1="","",IF(OR('Games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Picks'!Y3='Games &amp; Picks'!$E3,'Games &amp; Picks'!Y4='Games &amp; Picks'!$E4,'Games &amp; Picks'!Y5='Games &amp; Picks'!$E5,'Games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Picks'!$E17),10,IF(OR('Games &amp; Picks'!$E13="",'Games &amp; Picks'!$E14="",'Games &amp; Picks'!$E15="",'Games &amp; Picks'!$E16="",'Games &amp; Picks'!$E17=""),"",IF(AND('Games &amp; Picks'!Y13='Games &amp; Picks'!$E13,'Games &amp; Picks'!Y14='Games &amp; Picks'!$E14,'Games &amp; Picks'!Y15='Games &amp; Picks'!$E15,'Games &amp; Picks'!Y16='Games &amp; Picks'!$E16,'Games &amp; Picks'!Y17='Games &amp; Picks'!$E17),5,0))))))))</f>
        <v>0</v>
      </c>
      <c r="V17">
        <f>IF('Games &amp; Picks'!$E17="x","",IF('Games &amp; Picks'!Z$1="","",IF(OR('Games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Picks'!Z3='Games &amp; Picks'!$E3,'Games &amp; Picks'!Z4='Games &amp; Picks'!$E4,'Games &amp; Picks'!Z5='Games &amp; Picks'!$E5,'Games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Picks'!$E17),10,IF(OR('Games &amp; Picks'!$E13="",'Games &amp; Picks'!$E14="",'Games &amp; Picks'!$E15="",'Games &amp; Picks'!$E16="",'Games &amp; Picks'!$E17=""),"",IF(AND('Games &amp; Picks'!Z13='Games &amp; Picks'!$E13,'Games &amp; Picks'!Z14='Games &amp; Picks'!$E14,'Games &amp; Picks'!Z15='Games &amp; Picks'!$E15,'Games &amp; Picks'!Z16='Games &amp; Picks'!$E16,'Games &amp; Picks'!Z17='Games &amp; Picks'!$E17),5,0))))))))</f>
        <v>0</v>
      </c>
      <c r="W17">
        <f>IF('Games &amp; Picks'!$E17="x","",IF('Games &amp; Picks'!AA$1="","",IF(OR('Games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Picks'!AA3='Games &amp; Picks'!$E3,'Games &amp; Picks'!AA4='Games &amp; Picks'!$E4,'Games &amp; Picks'!AA5='Games &amp; Picks'!$E5,'Games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Picks'!$E17),10,IF(OR('Games &amp; Picks'!$E13="",'Games &amp; Picks'!$E14="",'Games &amp; Picks'!$E15="",'Games &amp; Picks'!$E16="",'Games &amp; Picks'!$E17=""),"",IF(AND('Games &amp; Picks'!AA13='Games &amp; Picks'!$E13,'Games &amp; Picks'!AA14='Games &amp; Picks'!$E14,'Games &amp; Picks'!AA15='Games &amp; Picks'!$E15,'Games &amp; Picks'!AA16='Games &amp; Picks'!$E16,'Games &amp; Picks'!AA17='Games &amp; Picks'!$E17),5,0))))))))</f>
        <v>0</v>
      </c>
      <c r="X17">
        <f>IF('Games &amp; Picks'!$E17="x","",IF('Games &amp; Picks'!AB$1="","",IF(OR('Games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Picks'!AB3='Games &amp; Picks'!$E3,'Games &amp; Picks'!AB4='Games &amp; Picks'!$E4,'Games &amp; Picks'!AB5='Games &amp; Picks'!$E5,'Games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Picks'!$E17),10,IF(OR('Games &amp; Picks'!$E13="",'Games &amp; Picks'!$E14="",'Games &amp; Picks'!$E15="",'Games &amp; Picks'!$E16="",'Games &amp; Picks'!$E17=""),"",IF(AND('Games &amp; Picks'!AB13='Games &amp; Picks'!$E13,'Games &amp; Picks'!AB14='Games &amp; Picks'!$E14,'Games &amp; Picks'!AB15='Games &amp; Picks'!$E15,'Games &amp; Picks'!AB16='Games &amp; Picks'!$E16,'Games &amp; Picks'!AB17='Games &amp; Picks'!$E17),5,0))))))))</f>
        <v>0</v>
      </c>
      <c r="Y17">
        <f>IF('Games &amp; Picks'!$E17="x","",IF('Games &amp; Picks'!AC$1="","",IF(OR('Games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Picks'!AC3='Games &amp; Picks'!$E3,'Games &amp; Picks'!AC4='Games &amp; Picks'!$E4,'Games &amp; Picks'!AC5='Games &amp; Picks'!$E5,'Games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Picks'!$E17),10,IF(OR('Games &amp; Picks'!$E13="",'Games &amp; Picks'!$E14="",'Games &amp; Picks'!$E15="",'Games &amp; Picks'!$E16="",'Games &amp; Picks'!$E17=""),"",IF(AND('Games &amp; Picks'!AC13='Games &amp; Picks'!$E13,'Games &amp; Picks'!AC14='Games &amp; Picks'!$E14,'Games &amp; Picks'!AC15='Games &amp; Picks'!$E15,'Games &amp; Picks'!AC16='Games &amp; Picks'!$E16,'Games &amp; Picks'!AC17='Games &amp; Picks'!$E17),5,0))))))))</f>
        <v>0</v>
      </c>
      <c r="Z17">
        <f>IF('Games &amp; Picks'!$E17="x","",IF('Games &amp; Picks'!AD$1="","",IF(OR('Games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Picks'!AD3='Games &amp; Picks'!$E3,'Games &amp; Picks'!AD4='Games &amp; Picks'!$E4,'Games &amp; Picks'!AD5='Games &amp; Picks'!$E5,'Games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Picks'!$E17),10,IF(OR('Games &amp; Picks'!$E13="",'Games &amp; Picks'!$E14="",'Games &amp; Picks'!$E15="",'Games &amp; Picks'!$E16="",'Games &amp; Picks'!$E17=""),"",IF(AND('Games &amp; Picks'!AD13='Games &amp; Picks'!$E13,'Games &amp; Picks'!AD14='Games &amp; Picks'!$E14,'Games &amp; Picks'!AD15='Games &amp; Picks'!$E15,'Games &amp; Picks'!AD16='Games &amp; Picks'!$E16,'Games &amp; Picks'!AD17='Games &amp; Picks'!$E17),5,0))))))))</f>
        <v>0</v>
      </c>
      <c r="AA17">
        <f>IF('Games &amp; Picks'!$E17="x","",IF('Games &amp; Picks'!AE$1="","",IF(OR('Games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Picks'!AE3='Games &amp; Picks'!$E3,'Games &amp; Picks'!AE4='Games &amp; Picks'!$E4,'Games &amp; Picks'!AE5='Games &amp; Picks'!$E5,'Games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Picks'!$E17),10,IF(OR('Games &amp; Picks'!$E13="",'Games &amp; Picks'!$E14="",'Games &amp; Picks'!$E15="",'Games &amp; Picks'!$E16="",'Games &amp; Picks'!$E17=""),"",IF(AND('Games &amp; Picks'!AE13='Games &amp; Picks'!$E13,'Games &amp; Picks'!AE14='Games &amp; Picks'!$E14,'Games &amp; Picks'!AE15='Games &amp; Picks'!$E15,'Games &amp; Picks'!AE16='Games &amp; Picks'!$E16,'Games &amp; Picks'!AE17='Games &amp; Picks'!$E17),5,0))))))))</f>
        <v>0</v>
      </c>
      <c r="AB17">
        <f>IF('Games &amp; Picks'!$E17="x","",IF('Games &amp; Picks'!AF$1="","",IF(OR('Games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Picks'!AF3='Games &amp; Picks'!$E3,'Games &amp; Picks'!AF4='Games &amp; Picks'!$E4,'Games &amp; Picks'!AF5='Games &amp; Picks'!$E5,'Games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Picks'!$E17),10,IF(OR('Games &amp; Picks'!$E13="",'Games &amp; Picks'!$E14="",'Games &amp; Picks'!$E15="",'Games &amp; Picks'!$E16="",'Games &amp; Picks'!$E17=""),"",IF(AND('Games &amp; Picks'!AF13='Games &amp; Picks'!$E13,'Games &amp; Picks'!AF14='Games &amp; Picks'!$E14,'Games &amp; Picks'!AF15='Games &amp; Picks'!$E15,'Games &amp; Picks'!AF16='Games &amp; Picks'!$E16,'Games &amp; Picks'!AF17='Games &amp; Picks'!$E17),5,0))))))))</f>
        <v>0</v>
      </c>
      <c r="AC17">
        <f>IF('Games &amp; Picks'!$E17="x","",IF('Games &amp; Picks'!AG$1="","",IF(OR('Games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Picks'!AG3='Games &amp; Picks'!$E3,'Games &amp; Picks'!AG4='Games &amp; Picks'!$E4,'Games &amp; Picks'!AG5='Games &amp; Picks'!$E5,'Games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Picks'!$E17),10,IF(OR('Games &amp; Picks'!$E13="",'Games &amp; Picks'!$E14="",'Games &amp; Picks'!$E15="",'Games &amp; Picks'!$E16="",'Games &amp; Picks'!$E17=""),"",IF(AND('Games &amp; Picks'!AG13='Games &amp; Picks'!$E13,'Games &amp; Picks'!AG14='Games &amp; Picks'!$E14,'Games &amp; Picks'!AG15='Games &amp; Picks'!$E15,'Games &amp; Picks'!AG16='Games &amp; Picks'!$E16,'Games &amp; Picks'!AG17='Games &amp; Picks'!$E17),5,0))))))))</f>
        <v>0</v>
      </c>
      <c r="AD17">
        <f>IF('Games &amp; Picks'!$E17="x","",IF('Games &amp; Picks'!AH$1="","",IF(OR('Games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Picks'!AH3='Games &amp; Picks'!$E3,'Games &amp; Picks'!AH4='Games &amp; Picks'!$E4,'Games &amp; Picks'!AH5='Games &amp; Picks'!$E5,'Games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Picks'!$E17),10,IF(OR('Games &amp; Picks'!$E13="",'Games &amp; Picks'!$E14="",'Games &amp; Picks'!$E15="",'Games &amp; Picks'!$E16="",'Games &amp; Picks'!$E17=""),"",IF(AND('Games &amp; Picks'!AH13='Games &amp; Picks'!$E13,'Games &amp; Picks'!AH14='Games &amp; Picks'!$E14,'Games &amp; Picks'!AH15='Games &amp; Picks'!$E15,'Games &amp; Picks'!AH16='Games &amp; Picks'!$E16,'Games &amp; Picks'!AH17='Games &amp; Picks'!$E17),5,0))))))))</f>
        <v>0</v>
      </c>
      <c r="AE17">
        <f>IF('Games &amp; Picks'!$E17="x","",IF('Games &amp; Picks'!AI$1="","",IF(OR('Games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Picks'!AI3='Games &amp; Picks'!$E3,'Games &amp; Picks'!AI4='Games &amp; Picks'!$E4,'Games &amp; Picks'!AI5='Games &amp; Picks'!$E5,'Games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Picks'!$E17),10,IF(OR('Games &amp; Picks'!$E13="",'Games &amp; Picks'!$E14="",'Games &amp; Picks'!$E15="",'Games &amp; Picks'!$E16="",'Games &amp; Picks'!$E17=""),"",IF(AND('Games &amp; Picks'!AI13='Games &amp; Picks'!$E13,'Games &amp; Picks'!AI14='Games &amp; Picks'!$E14,'Games &amp; Picks'!AI15='Games &amp; Picks'!$E15,'Games &amp; Picks'!AI16='Games &amp; Picks'!$E16,'Games &amp; Picks'!AI17='Games &amp; Picks'!$E17),5,0))))))))</f>
        <v>0</v>
      </c>
      <c r="AF17">
        <f>IF('Games &amp; Picks'!$E17="x","",IF('Games &amp; Picks'!AJ$1="","",IF(OR('Games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Picks'!AJ3='Games &amp; Picks'!$E3,'Games &amp; Picks'!AJ4='Games &amp; Picks'!$E4,'Games &amp; Picks'!AJ5='Games &amp; Picks'!$E5,'Games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Picks'!$E17),10,IF(OR('Games &amp; Picks'!$E13="",'Games &amp; Picks'!$E14="",'Games &amp; Picks'!$E15="",'Games &amp; Picks'!$E16="",'Games &amp; Picks'!$E17=""),"",IF(AND('Games &amp; Picks'!AJ13='Games &amp; Picks'!$E13,'Games &amp; Picks'!AJ14='Games &amp; Picks'!$E14,'Games &amp; Picks'!AJ15='Games &amp; Picks'!$E15,'Games &amp; Picks'!AJ16='Games &amp; Picks'!$E16,'Games &amp; Picks'!AJ17='Games &amp; Picks'!$E17),5,0))))))))</f>
        <v>0</v>
      </c>
      <c r="AG17">
        <f>IF('Games &amp; Picks'!$E17="x","",IF('Games &amp; Picks'!AK$1="","",IF(OR('Games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Picks'!AK3='Games &amp; Picks'!$E3,'Games &amp; Picks'!AK4='Games &amp; Picks'!$E4,'Games &amp; Picks'!AK5='Games &amp; Picks'!$E5,'Games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Picks'!$E17),10,IF(OR('Games &amp; Picks'!$E13="",'Games &amp; Picks'!$E14="",'Games &amp; Picks'!$E15="",'Games &amp; Picks'!$E16="",'Games &amp; Picks'!$E17=""),"",IF(AND('Games &amp; Picks'!AK13='Games &amp; Picks'!$E13,'Games &amp; Picks'!AK14='Games &amp; Picks'!$E14,'Games &amp; Picks'!AK15='Games &amp; Picks'!$E15,'Games &amp; Picks'!AK16='Games &amp; Picks'!$E16,'Games &amp; Picks'!AK17='Games &amp; Picks'!$E17),5,0))))))))</f>
        <v>0</v>
      </c>
      <c r="AH17">
        <f>IF('Games &amp; Picks'!$E17="x","",IF('Games &amp; Picks'!AL$1="","",IF(OR('Games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Picks'!AL3='Games &amp; Picks'!$E3,'Games &amp; Picks'!AL4='Games &amp; Picks'!$E4,'Games &amp; Picks'!AL5='Games &amp; Picks'!$E5,'Games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Picks'!$E17),10,IF(OR('Games &amp; Picks'!$E13="",'Games &amp; Picks'!$E14="",'Games &amp; Picks'!$E15="",'Games &amp; Picks'!$E16="",'Games &amp; Picks'!$E17=""),"",IF(AND('Games &amp; Picks'!AL13='Games &amp; Picks'!$E13,'Games &amp; Picks'!AL14='Games &amp; Picks'!$E14,'Games &amp; Picks'!AL15='Games &amp; Picks'!$E15,'Games &amp; Picks'!AL16='Games &amp; Picks'!$E16,'Games &amp; Picks'!AL17='Games &amp; Picks'!$E17),5,0))))))))</f>
        <v>0</v>
      </c>
      <c r="AI17">
        <f>IF('Games &amp; Picks'!$E17="x","",IF('Games &amp; Picks'!AM$1="","",IF(OR('Games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Picks'!AM3='Games &amp; Picks'!$E3,'Games &amp; Picks'!AM4='Games &amp; Picks'!$E4,'Games &amp; Picks'!AM5='Games &amp; Picks'!$E5,'Games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Picks'!$E17),10,IF(OR('Games &amp; Picks'!$E13="",'Games &amp; Picks'!$E14="",'Games &amp; Picks'!$E15="",'Games &amp; Picks'!$E16="",'Games &amp; Picks'!$E17=""),"",IF(AND('Games &amp; Picks'!AM13='Games &amp; Picks'!$E13,'Games &amp; Picks'!AM14='Games &amp; Picks'!$E14,'Games &amp; Picks'!AM15='Games &amp; Picks'!$E15,'Games &amp; Picks'!AM16='Games &amp; Picks'!$E16,'Games &amp; Picks'!AM17='Games &amp; Picks'!$E17),5,0))))))))</f>
        <v>0</v>
      </c>
      <c r="AJ17">
        <f>IF('Games &amp; Picks'!$E17="x","",IF('Games &amp; Picks'!AN$1="","",IF(OR('Games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Picks'!AN3='Games &amp; Picks'!$E3,'Games &amp; Picks'!AN4='Games &amp; Picks'!$E4,'Games &amp; Picks'!AN5='Games &amp; Picks'!$E5,'Games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Picks'!$E17),10,IF(OR('Games &amp; Picks'!$E13="",'Games &amp; Picks'!$E14="",'Games &amp; Picks'!$E15="",'Games &amp; Picks'!$E16="",'Games &amp; Picks'!$E17=""),"",IF(AND('Games &amp; Picks'!AN13='Games &amp; Picks'!$E13,'Games &amp; Picks'!AN14='Games &amp; Picks'!$E14,'Games &amp; Picks'!AN15='Games &amp; Picks'!$E15,'Games &amp; Picks'!AN16='Games &amp; Picks'!$E16,'Games &amp; Picks'!AN17='Games &amp; Picks'!$E17),5,0))))))))</f>
        <v>0</v>
      </c>
      <c r="AK17">
        <f>IF('Games &amp; Picks'!$E17="x","",IF('Games &amp; Picks'!AO$1="","",IF(OR('Games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Picks'!AO3='Games &amp; Picks'!$E3,'Games &amp; Picks'!AO4='Games &amp; Picks'!$E4,'Games &amp; Picks'!AO5='Games &amp; Picks'!$E5,'Games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Picks'!$E17),10,IF(OR('Games &amp; Picks'!$E13="",'Games &amp; Picks'!$E14="",'Games &amp; Picks'!$E15="",'Games &amp; Picks'!$E16="",'Games &amp; Picks'!$E17=""),"",IF(AND('Games &amp; Picks'!AO13='Games &amp; Picks'!$E13,'Games &amp; Picks'!AO14='Games &amp; Picks'!$E14,'Games &amp; Picks'!AO15='Games &amp; Picks'!$E15,'Games &amp; Picks'!AO16='Games &amp; Picks'!$E16,'Games &amp; Picks'!AO17='Games &amp; Picks'!$E17),5,0))))))))</f>
        <v>0</v>
      </c>
      <c r="AL17" s="4">
        <f>IF('Games &amp; Picks'!$E17="x","",IF('Games &amp; Picks'!AP$1="","",IF(OR('Games &amp; Picks'!$E3="",'Games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Picks'!AP3='Games &amp; Picks'!$E3,'Games &amp; Picks'!AP4='Games &amp; Picks'!$E4,'Games &amp; Picks'!AP5='Games &amp; Picks'!$E5,'Games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Picks'!$E17),15,IF(OR('Games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Picks'!$E17=""),"",IF(AND('Games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Picks'!$E17),10,IF(OR('Games &amp; Picks'!$E13="",'Games &amp; Picks'!$E14="",'Games &amp; Picks'!$E15="",'Games &amp; Picks'!$E16="",'Games &amp; Picks'!$E17=""),"",IF(AND('Games &amp; Picks'!AP13='Games &amp; Picks'!$E13,'Games &amp; Picks'!AP14='Games &amp; Picks'!$E14,'Games &amp; Picks'!AP15='Games &amp; Picks'!$E15,'Games &amp; Picks'!AP16='Games &amp; Picks'!$E16,'Games &amp; Picks'!AP17='Games &amp; Picks'!$E17),5,0))))))))</f>
        <v>0</v>
      </c>
    </row>
    <row r="18" spans="1:38">
      <c r="A18" s="14" t="str">
        <f>'Games &amp; Picks'!A18</f>
        <v>Insight</v>
      </c>
      <c r="B18">
        <f>IF('Games &amp; Picks'!$E18="x","",IF('Games &amp; Picks'!F$1="","",IF(OR('Games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Picks'!F4='Games &amp; Picks'!$E4,'Games &amp; Picks'!F5='Games &amp; Picks'!$E5,'Games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Picks'!$E18),10,IF(OR('Games &amp; Picks'!$E14="",'Games &amp; Picks'!$E15="",'Games &amp; Picks'!$E16="",'Games &amp; Picks'!$E17="",'Games &amp; Picks'!$E18=""),"",IF(AND('Games &amp; Picks'!F14='Games &amp; Picks'!$E14,'Games &amp; Picks'!F15='Games &amp; Picks'!$E15,'Games &amp; Picks'!F16='Games &amp; Picks'!$E16,'Games &amp; Picks'!F17='Games &amp; Picks'!$E17,'Games &amp; Picks'!F18='Games &amp; Picks'!$E18),5,0))))))))</f>
        <v>0</v>
      </c>
      <c r="C18">
        <f>IF('Games &amp; Picks'!$E18="x","",IF('Games &amp; Picks'!G$1="","",IF(OR('Games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Picks'!G4='Games &amp; Picks'!$E4,'Games &amp; Picks'!G5='Games &amp; Picks'!$E5,'Games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Picks'!$E18),10,IF(OR('Games &amp; Picks'!$E14="",'Games &amp; Picks'!$E15="",'Games &amp; Picks'!$E16="",'Games &amp; Picks'!$E17="",'Games &amp; Picks'!$E18=""),"",IF(AND('Games &amp; Picks'!G14='Games &amp; Picks'!$E14,'Games &amp; Picks'!G15='Games &amp; Picks'!$E15,'Games &amp; Picks'!G16='Games &amp; Picks'!$E16,'Games &amp; Picks'!G17='Games &amp; Picks'!$E17,'Games &amp; Picks'!G18='Games &amp; Picks'!$E18),5,0))))))))</f>
        <v>0</v>
      </c>
      <c r="D18">
        <f>IF('Games &amp; Picks'!$E18="x","",IF('Games &amp; Picks'!H$1="","",IF(OR('Games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Picks'!H4='Games &amp; Picks'!$E4,'Games &amp; Picks'!H5='Games &amp; Picks'!$E5,'Games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Picks'!$E18),10,IF(OR('Games &amp; Picks'!$E14="",'Games &amp; Picks'!$E15="",'Games &amp; Picks'!$E16="",'Games &amp; Picks'!$E17="",'Games &amp; Picks'!$E18=""),"",IF(AND('Games &amp; Picks'!H14='Games &amp; Picks'!$E14,'Games &amp; Picks'!H15='Games &amp; Picks'!$E15,'Games &amp; Picks'!H16='Games &amp; Picks'!$E16,'Games &amp; Picks'!H17='Games &amp; Picks'!$E17,'Games &amp; Picks'!H18='Games &amp; Picks'!$E18),5,0))))))))</f>
        <v>0</v>
      </c>
      <c r="E18">
        <f>IF('Games &amp; Picks'!$E18="x","",IF('Games &amp; Picks'!I$1="","",IF(OR('Games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Picks'!I4='Games &amp; Picks'!$E4,'Games &amp; Picks'!I5='Games &amp; Picks'!$E5,'Games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Picks'!$E18),10,IF(OR('Games &amp; Picks'!$E14="",'Games &amp; Picks'!$E15="",'Games &amp; Picks'!$E16="",'Games &amp; Picks'!$E17="",'Games &amp; Picks'!$E18=""),"",IF(AND('Games &amp; Picks'!I14='Games &amp; Picks'!$E14,'Games &amp; Picks'!I15='Games &amp; Picks'!$E15,'Games &amp; Picks'!I16='Games &amp; Picks'!$E16,'Games &amp; Picks'!I17='Games &amp; Picks'!$E17,'Games &amp; Picks'!I18='Games &amp; Picks'!$E18),5,0))))))))</f>
        <v>0</v>
      </c>
      <c r="F18">
        <f>IF('Games &amp; Picks'!$E18="x","",IF('Games &amp; Picks'!J$1="","",IF(OR('Games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Picks'!J4='Games &amp; Picks'!$E4,'Games &amp; Picks'!J5='Games &amp; Picks'!$E5,'Games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Picks'!$E18),10,IF(OR('Games &amp; Picks'!$E14="",'Games &amp; Picks'!$E15="",'Games &amp; Picks'!$E16="",'Games &amp; Picks'!$E17="",'Games &amp; Picks'!$E18=""),"",IF(AND('Games &amp; Picks'!J14='Games &amp; Picks'!$E14,'Games &amp; Picks'!J15='Games &amp; Picks'!$E15,'Games &amp; Picks'!J16='Games &amp; Picks'!$E16,'Games &amp; Picks'!J17='Games &amp; Picks'!$E17,'Games &amp; Picks'!J18='Games &amp; Picks'!$E18),5,0))))))))</f>
        <v>0</v>
      </c>
      <c r="G18">
        <f>IF('Games &amp; Picks'!$E18="x","",IF('Games &amp; Picks'!K$1="","",IF(OR('Games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Picks'!K4='Games &amp; Picks'!$E4,'Games &amp; Picks'!K5='Games &amp; Picks'!$E5,'Games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Picks'!$E18),10,IF(OR('Games &amp; Picks'!$E14="",'Games &amp; Picks'!$E15="",'Games &amp; Picks'!$E16="",'Games &amp; Picks'!$E17="",'Games &amp; Picks'!$E18=""),"",IF(AND('Games &amp; Picks'!K14='Games &amp; Picks'!$E14,'Games &amp; Picks'!K15='Games &amp; Picks'!$E15,'Games &amp; Picks'!K16='Games &amp; Picks'!$E16,'Games &amp; Picks'!K17='Games &amp; Picks'!$E17,'Games &amp; Picks'!K18='Games &amp; Picks'!$E18),5,0))))))))</f>
        <v>0</v>
      </c>
      <c r="H18">
        <f>IF('Games &amp; Picks'!$E18="x","",IF('Games &amp; Picks'!L$1="","",IF(OR('Games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Picks'!L4='Games &amp; Picks'!$E4,'Games &amp; Picks'!L5='Games &amp; Picks'!$E5,'Games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Picks'!$E18),10,IF(OR('Games &amp; Picks'!$E14="",'Games &amp; Picks'!$E15="",'Games &amp; Picks'!$E16="",'Games &amp; Picks'!$E17="",'Games &amp; Picks'!$E18=""),"",IF(AND('Games &amp; Picks'!L14='Games &amp; Picks'!$E14,'Games &amp; Picks'!L15='Games &amp; Picks'!$E15,'Games &amp; Picks'!L16='Games &amp; Picks'!$E16,'Games &amp; Picks'!L17='Games &amp; Picks'!$E17,'Games &amp; Picks'!L18='Games &amp; Picks'!$E18),5,0))))))))</f>
        <v>0</v>
      </c>
      <c r="I18">
        <f>IF('Games &amp; Picks'!$E18="x","",IF('Games &amp; Picks'!M$1="","",IF(OR('Games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Picks'!M4='Games &amp; Picks'!$E4,'Games &amp; Picks'!M5='Games &amp; Picks'!$E5,'Games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Picks'!$E18),10,IF(OR('Games &amp; Picks'!$E14="",'Games &amp; Picks'!$E15="",'Games &amp; Picks'!$E16="",'Games &amp; Picks'!$E17="",'Games &amp; Picks'!$E18=""),"",IF(AND('Games &amp; Picks'!M14='Games &amp; Picks'!$E14,'Games &amp; Picks'!M15='Games &amp; Picks'!$E15,'Games &amp; Picks'!M16='Games &amp; Picks'!$E16,'Games &amp; Picks'!M17='Games &amp; Picks'!$E17,'Games &amp; Picks'!M18='Games &amp; Picks'!$E18),5,0))))))))</f>
        <v>0</v>
      </c>
      <c r="J18">
        <f>IF('Games &amp; Picks'!$E18="x","",IF('Games &amp; Picks'!N$1="","",IF(OR('Games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Picks'!N4='Games &amp; Picks'!$E4,'Games &amp; Picks'!N5='Games &amp; Picks'!$E5,'Games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Picks'!$E18),10,IF(OR('Games &amp; Picks'!$E14="",'Games &amp; Picks'!$E15="",'Games &amp; Picks'!$E16="",'Games &amp; Picks'!$E17="",'Games &amp; Picks'!$E18=""),"",IF(AND('Games &amp; Picks'!N14='Games &amp; Picks'!$E14,'Games &amp; Picks'!N15='Games &amp; Picks'!$E15,'Games &amp; Picks'!N16='Games &amp; Picks'!$E16,'Games &amp; Picks'!N17='Games &amp; Picks'!$E17,'Games &amp; Picks'!N18='Games &amp; Picks'!$E18),5,0))))))))</f>
        <v>0</v>
      </c>
      <c r="K18">
        <f>IF('Games &amp; Picks'!$E18="x","",IF('Games &amp; Picks'!O$1="","",IF(OR('Games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Picks'!O4='Games &amp; Picks'!$E4,'Games &amp; Picks'!O5='Games &amp; Picks'!$E5,'Games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Picks'!$E18),10,IF(OR('Games &amp; Picks'!$E14="",'Games &amp; Picks'!$E15="",'Games &amp; Picks'!$E16="",'Games &amp; Picks'!$E17="",'Games &amp; Picks'!$E18=""),"",IF(AND('Games &amp; Picks'!O14='Games &amp; Picks'!$E14,'Games &amp; Picks'!O15='Games &amp; Picks'!$E15,'Games &amp; Picks'!O16='Games &amp; Picks'!$E16,'Games &amp; Picks'!O17='Games &amp; Picks'!$E17,'Games &amp; Picks'!O18='Games &amp; Picks'!$E18),5,0))))))))</f>
        <v>0</v>
      </c>
      <c r="L18">
        <f>IF('Games &amp; Picks'!$E18="x","",IF('Games &amp; Picks'!P$1="","",IF(OR('Games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Picks'!P4='Games &amp; Picks'!$E4,'Games &amp; Picks'!P5='Games &amp; Picks'!$E5,'Games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Picks'!$E18),10,IF(OR('Games &amp; Picks'!$E14="",'Games &amp; Picks'!$E15="",'Games &amp; Picks'!$E16="",'Games &amp; Picks'!$E17="",'Games &amp; Picks'!$E18=""),"",IF(AND('Games &amp; Picks'!P14='Games &amp; Picks'!$E14,'Games &amp; Picks'!P15='Games &amp; Picks'!$E15,'Games &amp; Picks'!P16='Games &amp; Picks'!$E16,'Games &amp; Picks'!P17='Games &amp; Picks'!$E17,'Games &amp; Picks'!P18='Games &amp; Picks'!$E18),5,0))))))))</f>
        <v>0</v>
      </c>
      <c r="M18">
        <f>IF('Games &amp; Picks'!$E18="x","",IF('Games &amp; Picks'!Q$1="","",IF(OR('Games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Picks'!Q4='Games &amp; Picks'!$E4,'Games &amp; Picks'!Q5='Games &amp; Picks'!$E5,'Games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Picks'!$E18),10,IF(OR('Games &amp; Picks'!$E14="",'Games &amp; Picks'!$E15="",'Games &amp; Picks'!$E16="",'Games &amp; Picks'!$E17="",'Games &amp; Picks'!$E18=""),"",IF(AND('Games &amp; Picks'!Q14='Games &amp; Picks'!$E14,'Games &amp; Picks'!Q15='Games &amp; Picks'!$E15,'Games &amp; Picks'!Q16='Games &amp; Picks'!$E16,'Games &amp; Picks'!Q17='Games &amp; Picks'!$E17,'Games &amp; Picks'!Q18='Games &amp; Picks'!$E18),5,0))))))))</f>
        <v>0</v>
      </c>
      <c r="N18">
        <f>IF('Games &amp; Picks'!$E18="x","",IF('Games &amp; Picks'!R$1="","",IF(OR('Games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Picks'!R4='Games &amp; Picks'!$E4,'Games &amp; Picks'!R5='Games &amp; Picks'!$E5,'Games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Picks'!$E18),10,IF(OR('Games &amp; Picks'!$E14="",'Games &amp; Picks'!$E15="",'Games &amp; Picks'!$E16="",'Games &amp; Picks'!$E17="",'Games &amp; Picks'!$E18=""),"",IF(AND('Games &amp; Picks'!R14='Games &amp; Picks'!$E14,'Games &amp; Picks'!R15='Games &amp; Picks'!$E15,'Games &amp; Picks'!R16='Games &amp; Picks'!$E16,'Games &amp; Picks'!R17='Games &amp; Picks'!$E17,'Games &amp; Picks'!R18='Games &amp; Picks'!$E18),5,0))))))))</f>
        <v>0</v>
      </c>
      <c r="O18">
        <f>IF('Games &amp; Picks'!$E18="x","",IF('Games &amp; Picks'!S$1="","",IF(OR('Games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Picks'!S4='Games &amp; Picks'!$E4,'Games &amp; Picks'!S5='Games &amp; Picks'!$E5,'Games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Picks'!$E18),10,IF(OR('Games &amp; Picks'!$E14="",'Games &amp; Picks'!$E15="",'Games &amp; Picks'!$E16="",'Games &amp; Picks'!$E17="",'Games &amp; Picks'!$E18=""),"",IF(AND('Games &amp; Picks'!S14='Games &amp; Picks'!$E14,'Games &amp; Picks'!S15='Games &amp; Picks'!$E15,'Games &amp; Picks'!S16='Games &amp; Picks'!$E16,'Games &amp; Picks'!S17='Games &amp; Picks'!$E17,'Games &amp; Picks'!S18='Games &amp; Picks'!$E18),5,0))))))))</f>
        <v>0</v>
      </c>
      <c r="P18">
        <f>IF('Games &amp; Picks'!$E18="x","",IF('Games &amp; Picks'!T$1="","",IF(OR('Games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Picks'!T4='Games &amp; Picks'!$E4,'Games &amp; Picks'!T5='Games &amp; Picks'!$E5,'Games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Picks'!$E18),10,IF(OR('Games &amp; Picks'!$E14="",'Games &amp; Picks'!$E15="",'Games &amp; Picks'!$E16="",'Games &amp; Picks'!$E17="",'Games &amp; Picks'!$E18=""),"",IF(AND('Games &amp; Picks'!T14='Games &amp; Picks'!$E14,'Games &amp; Picks'!T15='Games &amp; Picks'!$E15,'Games &amp; Picks'!T16='Games &amp; Picks'!$E16,'Games &amp; Picks'!T17='Games &amp; Picks'!$E17,'Games &amp; Picks'!T18='Games &amp; Picks'!$E18),5,0))))))))</f>
        <v>0</v>
      </c>
      <c r="Q18">
        <f>IF('Games &amp; Picks'!$E18="x","",IF('Games &amp; Picks'!U$1="","",IF(OR('Games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Picks'!U4='Games &amp; Picks'!$E4,'Games &amp; Picks'!U5='Games &amp; Picks'!$E5,'Games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Picks'!$E18),10,IF(OR('Games &amp; Picks'!$E14="",'Games &amp; Picks'!$E15="",'Games &amp; Picks'!$E16="",'Games &amp; Picks'!$E17="",'Games &amp; Picks'!$E18=""),"",IF(AND('Games &amp; Picks'!U14='Games &amp; Picks'!$E14,'Games &amp; Picks'!U15='Games &amp; Picks'!$E15,'Games &amp; Picks'!U16='Games &amp; Picks'!$E16,'Games &amp; Picks'!U17='Games &amp; Picks'!$E17,'Games &amp; Picks'!U18='Games &amp; Picks'!$E18),5,0))))))))</f>
        <v>0</v>
      </c>
      <c r="R18">
        <f>IF('Games &amp; Picks'!$E18="x","",IF('Games &amp; Picks'!V$1="","",IF(OR('Games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Picks'!V4='Games &amp; Picks'!$E4,'Games &amp; Picks'!V5='Games &amp; Picks'!$E5,'Games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Picks'!$E18),10,IF(OR('Games &amp; Picks'!$E14="",'Games &amp; Picks'!$E15="",'Games &amp; Picks'!$E16="",'Games &amp; Picks'!$E17="",'Games &amp; Picks'!$E18=""),"",IF(AND('Games &amp; Picks'!V14='Games &amp; Picks'!$E14,'Games &amp; Picks'!V15='Games &amp; Picks'!$E15,'Games &amp; Picks'!V16='Games &amp; Picks'!$E16,'Games &amp; Picks'!V17='Games &amp; Picks'!$E17,'Games &amp; Picks'!V18='Games &amp; Picks'!$E18),5,0))))))))</f>
        <v>0</v>
      </c>
      <c r="S18">
        <f>IF('Games &amp; Picks'!$E18="x","",IF('Games &amp; Picks'!W$1="","",IF(OR('Games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Picks'!W4='Games &amp; Picks'!$E4,'Games &amp; Picks'!W5='Games &amp; Picks'!$E5,'Games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Picks'!$E18),10,IF(OR('Games &amp; Picks'!$E14="",'Games &amp; Picks'!$E15="",'Games &amp; Picks'!$E16="",'Games &amp; Picks'!$E17="",'Games &amp; Picks'!$E18=""),"",IF(AND('Games &amp; Picks'!W14='Games &amp; Picks'!$E14,'Games &amp; Picks'!W15='Games &amp; Picks'!$E15,'Games &amp; Picks'!W16='Games &amp; Picks'!$E16,'Games &amp; Picks'!W17='Games &amp; Picks'!$E17,'Games &amp; Picks'!W18='Games &amp; Picks'!$E18),5,0))))))))</f>
        <v>0</v>
      </c>
      <c r="T18">
        <f>IF('Games &amp; Picks'!$E18="x","",IF('Games &amp; Picks'!X$1="","",IF(OR('Games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Picks'!X4='Games &amp; Picks'!$E4,'Games &amp; Picks'!X5='Games &amp; Picks'!$E5,'Games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Picks'!$E18),10,IF(OR('Games &amp; Picks'!$E14="",'Games &amp; Picks'!$E15="",'Games &amp; Picks'!$E16="",'Games &amp; Picks'!$E17="",'Games &amp; Picks'!$E18=""),"",IF(AND('Games &amp; Picks'!X14='Games &amp; Picks'!$E14,'Games &amp; Picks'!X15='Games &amp; Picks'!$E15,'Games &amp; Picks'!X16='Games &amp; Picks'!$E16,'Games &amp; Picks'!X17='Games &amp; Picks'!$E17,'Games &amp; Picks'!X18='Games &amp; Picks'!$E18),5,0))))))))</f>
        <v>0</v>
      </c>
      <c r="U18">
        <f>IF('Games &amp; Picks'!$E18="x","",IF('Games &amp; Picks'!Y$1="","",IF(OR('Games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Picks'!Y4='Games &amp; Picks'!$E4,'Games &amp; Picks'!Y5='Games &amp; Picks'!$E5,'Games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Picks'!$E18),10,IF(OR('Games &amp; Picks'!$E14="",'Games &amp; Picks'!$E15="",'Games &amp; Picks'!$E16="",'Games &amp; Picks'!$E17="",'Games &amp; Picks'!$E18=""),"",IF(AND('Games &amp; Picks'!Y14='Games &amp; Picks'!$E14,'Games &amp; Picks'!Y15='Games &amp; Picks'!$E15,'Games &amp; Picks'!Y16='Games &amp; Picks'!$E16,'Games &amp; Picks'!Y17='Games &amp; Picks'!$E17,'Games &amp; Picks'!Y18='Games &amp; Picks'!$E18),5,0))))))))</f>
        <v>0</v>
      </c>
      <c r="V18">
        <f>IF('Games &amp; Picks'!$E18="x","",IF('Games &amp; Picks'!Z$1="","",IF(OR('Games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Picks'!Z4='Games &amp; Picks'!$E4,'Games &amp; Picks'!Z5='Games &amp; Picks'!$E5,'Games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Picks'!$E18),10,IF(OR('Games &amp; Picks'!$E14="",'Games &amp; Picks'!$E15="",'Games &amp; Picks'!$E16="",'Games &amp; Picks'!$E17="",'Games &amp; Picks'!$E18=""),"",IF(AND('Games &amp; Picks'!Z14='Games &amp; Picks'!$E14,'Games &amp; Picks'!Z15='Games &amp; Picks'!$E15,'Games &amp; Picks'!Z16='Games &amp; Picks'!$E16,'Games &amp; Picks'!Z17='Games &amp; Picks'!$E17,'Games &amp; Picks'!Z18='Games &amp; Picks'!$E18),5,0))))))))</f>
        <v>0</v>
      </c>
      <c r="W18">
        <f>IF('Games &amp; Picks'!$E18="x","",IF('Games &amp; Picks'!AA$1="","",IF(OR('Games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Picks'!AA4='Games &amp; Picks'!$E4,'Games &amp; Picks'!AA5='Games &amp; Picks'!$E5,'Games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Picks'!$E18),10,IF(OR('Games &amp; Picks'!$E14="",'Games &amp; Picks'!$E15="",'Games &amp; Picks'!$E16="",'Games &amp; Picks'!$E17="",'Games &amp; Picks'!$E18=""),"",IF(AND('Games &amp; Picks'!AA14='Games &amp; Picks'!$E14,'Games &amp; Picks'!AA15='Games &amp; Picks'!$E15,'Games &amp; Picks'!AA16='Games &amp; Picks'!$E16,'Games &amp; Picks'!AA17='Games &amp; Picks'!$E17,'Games &amp; Picks'!AA18='Games &amp; Picks'!$E18),5,0))))))))</f>
        <v>0</v>
      </c>
      <c r="X18">
        <f>IF('Games &amp; Picks'!$E18="x","",IF('Games &amp; Picks'!AB$1="","",IF(OR('Games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Picks'!AB4='Games &amp; Picks'!$E4,'Games &amp; Picks'!AB5='Games &amp; Picks'!$E5,'Games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Picks'!$E18),10,IF(OR('Games &amp; Picks'!$E14="",'Games &amp; Picks'!$E15="",'Games &amp; Picks'!$E16="",'Games &amp; Picks'!$E17="",'Games &amp; Picks'!$E18=""),"",IF(AND('Games &amp; Picks'!AB14='Games &amp; Picks'!$E14,'Games &amp; Picks'!AB15='Games &amp; Picks'!$E15,'Games &amp; Picks'!AB16='Games &amp; Picks'!$E16,'Games &amp; Picks'!AB17='Games &amp; Picks'!$E17,'Games &amp; Picks'!AB18='Games &amp; Picks'!$E18),5,0))))))))</f>
        <v>0</v>
      </c>
      <c r="Y18">
        <f>IF('Games &amp; Picks'!$E18="x","",IF('Games &amp; Picks'!AC$1="","",IF(OR('Games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Picks'!AC4='Games &amp; Picks'!$E4,'Games &amp; Picks'!AC5='Games &amp; Picks'!$E5,'Games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Picks'!$E18),10,IF(OR('Games &amp; Picks'!$E14="",'Games &amp; Picks'!$E15="",'Games &amp; Picks'!$E16="",'Games &amp; Picks'!$E17="",'Games &amp; Picks'!$E18=""),"",IF(AND('Games &amp; Picks'!AC14='Games &amp; Picks'!$E14,'Games &amp; Picks'!AC15='Games &amp; Picks'!$E15,'Games &amp; Picks'!AC16='Games &amp; Picks'!$E16,'Games &amp; Picks'!AC17='Games &amp; Picks'!$E17,'Games &amp; Picks'!AC18='Games &amp; Picks'!$E18),5,0))))))))</f>
        <v>0</v>
      </c>
      <c r="Z18">
        <f>IF('Games &amp; Picks'!$E18="x","",IF('Games &amp; Picks'!AD$1="","",IF(OR('Games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Picks'!AD4='Games &amp; Picks'!$E4,'Games &amp; Picks'!AD5='Games &amp; Picks'!$E5,'Games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Picks'!$E18),10,IF(OR('Games &amp; Picks'!$E14="",'Games &amp; Picks'!$E15="",'Games &amp; Picks'!$E16="",'Games &amp; Picks'!$E17="",'Games &amp; Picks'!$E18=""),"",IF(AND('Games &amp; Picks'!AD14='Games &amp; Picks'!$E14,'Games &amp; Picks'!AD15='Games &amp; Picks'!$E15,'Games &amp; Picks'!AD16='Games &amp; Picks'!$E16,'Games &amp; Picks'!AD17='Games &amp; Picks'!$E17,'Games &amp; Picks'!AD18='Games &amp; Picks'!$E18),5,0))))))))</f>
        <v>0</v>
      </c>
      <c r="AA18">
        <f>IF('Games &amp; Picks'!$E18="x","",IF('Games &amp; Picks'!AE$1="","",IF(OR('Games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Picks'!AE4='Games &amp; Picks'!$E4,'Games &amp; Picks'!AE5='Games &amp; Picks'!$E5,'Games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Picks'!$E18),10,IF(OR('Games &amp; Picks'!$E14="",'Games &amp; Picks'!$E15="",'Games &amp; Picks'!$E16="",'Games &amp; Picks'!$E17="",'Games &amp; Picks'!$E18=""),"",IF(AND('Games &amp; Picks'!AE14='Games &amp; Picks'!$E14,'Games &amp; Picks'!AE15='Games &amp; Picks'!$E15,'Games &amp; Picks'!AE16='Games &amp; Picks'!$E16,'Games &amp; Picks'!AE17='Games &amp; Picks'!$E17,'Games &amp; Picks'!AE18='Games &amp; Picks'!$E18),5,0))))))))</f>
        <v>0</v>
      </c>
      <c r="AB18">
        <f>IF('Games &amp; Picks'!$E18="x","",IF('Games &amp; Picks'!AF$1="","",IF(OR('Games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Picks'!AF4='Games &amp; Picks'!$E4,'Games &amp; Picks'!AF5='Games &amp; Picks'!$E5,'Games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Picks'!$E18),10,IF(OR('Games &amp; Picks'!$E14="",'Games &amp; Picks'!$E15="",'Games &amp; Picks'!$E16="",'Games &amp; Picks'!$E17="",'Games &amp; Picks'!$E18=""),"",IF(AND('Games &amp; Picks'!AF14='Games &amp; Picks'!$E14,'Games &amp; Picks'!AF15='Games &amp; Picks'!$E15,'Games &amp; Picks'!AF16='Games &amp; Picks'!$E16,'Games &amp; Picks'!AF17='Games &amp; Picks'!$E17,'Games &amp; Picks'!AF18='Games &amp; Picks'!$E18),5,0))))))))</f>
        <v>0</v>
      </c>
      <c r="AC18">
        <f>IF('Games &amp; Picks'!$E18="x","",IF('Games &amp; Picks'!AG$1="","",IF(OR('Games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Picks'!AG4='Games &amp; Picks'!$E4,'Games &amp; Picks'!AG5='Games &amp; Picks'!$E5,'Games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Picks'!$E18),10,IF(OR('Games &amp; Picks'!$E14="",'Games &amp; Picks'!$E15="",'Games &amp; Picks'!$E16="",'Games &amp; Picks'!$E17="",'Games &amp; Picks'!$E18=""),"",IF(AND('Games &amp; Picks'!AG14='Games &amp; Picks'!$E14,'Games &amp; Picks'!AG15='Games &amp; Picks'!$E15,'Games &amp; Picks'!AG16='Games &amp; Picks'!$E16,'Games &amp; Picks'!AG17='Games &amp; Picks'!$E17,'Games &amp; Picks'!AG18='Games &amp; Picks'!$E18),5,0))))))))</f>
        <v>0</v>
      </c>
      <c r="AD18">
        <f>IF('Games &amp; Picks'!$E18="x","",IF('Games &amp; Picks'!AH$1="","",IF(OR('Games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Picks'!AH4='Games &amp; Picks'!$E4,'Games &amp; Picks'!AH5='Games &amp; Picks'!$E5,'Games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Picks'!$E18),10,IF(OR('Games &amp; Picks'!$E14="",'Games &amp; Picks'!$E15="",'Games &amp; Picks'!$E16="",'Games &amp; Picks'!$E17="",'Games &amp; Picks'!$E18=""),"",IF(AND('Games &amp; Picks'!AH14='Games &amp; Picks'!$E14,'Games &amp; Picks'!AH15='Games &amp; Picks'!$E15,'Games &amp; Picks'!AH16='Games &amp; Picks'!$E16,'Games &amp; Picks'!AH17='Games &amp; Picks'!$E17,'Games &amp; Picks'!AH18='Games &amp; Picks'!$E18),5,0))))))))</f>
        <v>0</v>
      </c>
      <c r="AE18">
        <f>IF('Games &amp; Picks'!$E18="x","",IF('Games &amp; Picks'!AI$1="","",IF(OR('Games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Picks'!AI4='Games &amp; Picks'!$E4,'Games &amp; Picks'!AI5='Games &amp; Picks'!$E5,'Games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Picks'!$E18),10,IF(OR('Games &amp; Picks'!$E14="",'Games &amp; Picks'!$E15="",'Games &amp; Picks'!$E16="",'Games &amp; Picks'!$E17="",'Games &amp; Picks'!$E18=""),"",IF(AND('Games &amp; Picks'!AI14='Games &amp; Picks'!$E14,'Games &amp; Picks'!AI15='Games &amp; Picks'!$E15,'Games &amp; Picks'!AI16='Games &amp; Picks'!$E16,'Games &amp; Picks'!AI17='Games &amp; Picks'!$E17,'Games &amp; Picks'!AI18='Games &amp; Picks'!$E18),5,0))))))))</f>
        <v>0</v>
      </c>
      <c r="AF18">
        <f>IF('Games &amp; Picks'!$E18="x","",IF('Games &amp; Picks'!AJ$1="","",IF(OR('Games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Picks'!AJ4='Games &amp; Picks'!$E4,'Games &amp; Picks'!AJ5='Games &amp; Picks'!$E5,'Games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Picks'!$E18),10,IF(OR('Games &amp; Picks'!$E14="",'Games &amp; Picks'!$E15="",'Games &amp; Picks'!$E16="",'Games &amp; Picks'!$E17="",'Games &amp; Picks'!$E18=""),"",IF(AND('Games &amp; Picks'!AJ14='Games &amp; Picks'!$E14,'Games &amp; Picks'!AJ15='Games &amp; Picks'!$E15,'Games &amp; Picks'!AJ16='Games &amp; Picks'!$E16,'Games &amp; Picks'!AJ17='Games &amp; Picks'!$E17,'Games &amp; Picks'!AJ18='Games &amp; Picks'!$E18),5,0))))))))</f>
        <v>0</v>
      </c>
      <c r="AG18">
        <f>IF('Games &amp; Picks'!$E18="x","",IF('Games &amp; Picks'!AK$1="","",IF(OR('Games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Picks'!AK4='Games &amp; Picks'!$E4,'Games &amp; Picks'!AK5='Games &amp; Picks'!$E5,'Games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Picks'!$E18),10,IF(OR('Games &amp; Picks'!$E14="",'Games &amp; Picks'!$E15="",'Games &amp; Picks'!$E16="",'Games &amp; Picks'!$E17="",'Games &amp; Picks'!$E18=""),"",IF(AND('Games &amp; Picks'!AK14='Games &amp; Picks'!$E14,'Games &amp; Picks'!AK15='Games &amp; Picks'!$E15,'Games &amp; Picks'!AK16='Games &amp; Picks'!$E16,'Games &amp; Picks'!AK17='Games &amp; Picks'!$E17,'Games &amp; Picks'!AK18='Games &amp; Picks'!$E18),5,0))))))))</f>
        <v>0</v>
      </c>
      <c r="AH18">
        <f>IF('Games &amp; Picks'!$E18="x","",IF('Games &amp; Picks'!AL$1="","",IF(OR('Games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Picks'!AL4='Games &amp; Picks'!$E4,'Games &amp; Picks'!AL5='Games &amp; Picks'!$E5,'Games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Picks'!$E18),10,IF(OR('Games &amp; Picks'!$E14="",'Games &amp; Picks'!$E15="",'Games &amp; Picks'!$E16="",'Games &amp; Picks'!$E17="",'Games &amp; Picks'!$E18=""),"",IF(AND('Games &amp; Picks'!AL14='Games &amp; Picks'!$E14,'Games &amp; Picks'!AL15='Games &amp; Picks'!$E15,'Games &amp; Picks'!AL16='Games &amp; Picks'!$E16,'Games &amp; Picks'!AL17='Games &amp; Picks'!$E17,'Games &amp; Picks'!AL18='Games &amp; Picks'!$E18),5,0))))))))</f>
        <v>0</v>
      </c>
      <c r="AI18">
        <f>IF('Games &amp; Picks'!$E18="x","",IF('Games &amp; Picks'!AM$1="","",IF(OR('Games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Picks'!AM4='Games &amp; Picks'!$E4,'Games &amp; Picks'!AM5='Games &amp; Picks'!$E5,'Games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Picks'!$E18),10,IF(OR('Games &amp; Picks'!$E14="",'Games &amp; Picks'!$E15="",'Games &amp; Picks'!$E16="",'Games &amp; Picks'!$E17="",'Games &amp; Picks'!$E18=""),"",IF(AND('Games &amp; Picks'!AM14='Games &amp; Picks'!$E14,'Games &amp; Picks'!AM15='Games &amp; Picks'!$E15,'Games &amp; Picks'!AM16='Games &amp; Picks'!$E16,'Games &amp; Picks'!AM17='Games &amp; Picks'!$E17,'Games &amp; Picks'!AM18='Games &amp; Picks'!$E18),5,0))))))))</f>
        <v>0</v>
      </c>
      <c r="AJ18">
        <f>IF('Games &amp; Picks'!$E18="x","",IF('Games &amp; Picks'!AN$1="","",IF(OR('Games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Picks'!AN4='Games &amp; Picks'!$E4,'Games &amp; Picks'!AN5='Games &amp; Picks'!$E5,'Games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Picks'!$E18),10,IF(OR('Games &amp; Picks'!$E14="",'Games &amp; Picks'!$E15="",'Games &amp; Picks'!$E16="",'Games &amp; Picks'!$E17="",'Games &amp; Picks'!$E18=""),"",IF(AND('Games &amp; Picks'!AN14='Games &amp; Picks'!$E14,'Games &amp; Picks'!AN15='Games &amp; Picks'!$E15,'Games &amp; Picks'!AN16='Games &amp; Picks'!$E16,'Games &amp; Picks'!AN17='Games &amp; Picks'!$E17,'Games &amp; Picks'!AN18='Games &amp; Picks'!$E18),5,0))))))))</f>
        <v>0</v>
      </c>
      <c r="AK18">
        <f>IF('Games &amp; Picks'!$E18="x","",IF('Games &amp; Picks'!AO$1="","",IF(OR('Games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Picks'!AO4='Games &amp; Picks'!$E4,'Games &amp; Picks'!AO5='Games &amp; Picks'!$E5,'Games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Picks'!$E18),10,IF(OR('Games &amp; Picks'!$E14="",'Games &amp; Picks'!$E15="",'Games &amp; Picks'!$E16="",'Games &amp; Picks'!$E17="",'Games &amp; Picks'!$E18=""),"",IF(AND('Games &amp; Picks'!AO14='Games &amp; Picks'!$E14,'Games &amp; Picks'!AO15='Games &amp; Picks'!$E15,'Games &amp; Picks'!AO16='Games &amp; Picks'!$E16,'Games &amp; Picks'!AO17='Games &amp; Picks'!$E17,'Games &amp; Picks'!AO18='Games &amp; Picks'!$E18),5,0))))))))</f>
        <v>0</v>
      </c>
      <c r="AL18" s="4">
        <f>IF('Games &amp; Picks'!$E18="x","",IF('Games &amp; Picks'!AP$1="","",IF(OR('Games &amp; Picks'!$E4="",'Games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Picks'!AP4='Games &amp; Picks'!$E4,'Games &amp; Picks'!AP5='Games &amp; Picks'!$E5,'Games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Picks'!$E18),15,IF(OR('Games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Picks'!$E18=""),"",IF(AND('Games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Picks'!$E18),10,IF(OR('Games &amp; Picks'!$E14="",'Games &amp; Picks'!$E15="",'Games &amp; Picks'!$E16="",'Games &amp; Picks'!$E17="",'Games &amp; Picks'!$E18=""),"",IF(AND('Games &amp; Picks'!AP14='Games &amp; Picks'!$E14,'Games &amp; Picks'!AP15='Games &amp; Picks'!$E15,'Games &amp; Picks'!AP16='Games &amp; Picks'!$E16,'Games &amp; Picks'!AP17='Games &amp; Picks'!$E17,'Games &amp; Picks'!AP18='Games &amp; Picks'!$E18),5,0))))))))</f>
        <v>0</v>
      </c>
    </row>
    <row r="19" spans="1:38">
      <c r="A19" s="14" t="str">
        <f>'Games &amp; Picks'!A19</f>
        <v>Mineke</v>
      </c>
      <c r="B19">
        <f>IF('Games &amp; Picks'!$E19="x","",IF('Games &amp; Picks'!F$1="","",IF(OR('Games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Picks'!F5='Games &amp; Picks'!$E5,'Games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Picks'!$E19),10,IF(OR('Games &amp; Picks'!$E15="",'Games &amp; Picks'!$E16="",'Games &amp; Picks'!$E17="",'Games &amp; Picks'!$E18="",'Games &amp; Picks'!$E19=""),"",IF(AND('Games &amp; Picks'!F15='Games &amp; Picks'!$E15,'Games &amp; Picks'!F16='Games &amp; Picks'!$E16,'Games &amp; Picks'!F17='Games &amp; Picks'!$E17,'Games &amp; Picks'!F18='Games &amp; Picks'!$E18,'Games &amp; Picks'!F19='Games &amp; Picks'!$E19),5,0))))))))</f>
        <v>0</v>
      </c>
      <c r="C19">
        <f>IF('Games &amp; Picks'!$E19="x","",IF('Games &amp; Picks'!G$1="","",IF(OR('Games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Picks'!G5='Games &amp; Picks'!$E5,'Games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Picks'!$E19),10,IF(OR('Games &amp; Picks'!$E15="",'Games &amp; Picks'!$E16="",'Games &amp; Picks'!$E17="",'Games &amp; Picks'!$E18="",'Games &amp; Picks'!$E19=""),"",IF(AND('Games &amp; Picks'!G15='Games &amp; Picks'!$E15,'Games &amp; Picks'!G16='Games &amp; Picks'!$E16,'Games &amp; Picks'!G17='Games &amp; Picks'!$E17,'Games &amp; Picks'!G18='Games &amp; Picks'!$E18,'Games &amp; Picks'!G19='Games &amp; Picks'!$E19),5,0))))))))</f>
        <v>0</v>
      </c>
      <c r="D19">
        <f>IF('Games &amp; Picks'!$E19="x","",IF('Games &amp; Picks'!H$1="","",IF(OR('Games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Picks'!H5='Games &amp; Picks'!$E5,'Games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Picks'!$E19),10,IF(OR('Games &amp; Picks'!$E15="",'Games &amp; Picks'!$E16="",'Games &amp; Picks'!$E17="",'Games &amp; Picks'!$E18="",'Games &amp; Picks'!$E19=""),"",IF(AND('Games &amp; Picks'!H15='Games &amp; Picks'!$E15,'Games &amp; Picks'!H16='Games &amp; Picks'!$E16,'Games &amp; Picks'!H17='Games &amp; Picks'!$E17,'Games &amp; Picks'!H18='Games &amp; Picks'!$E18,'Games &amp; Picks'!H19='Games &amp; Picks'!$E19),5,0))))))))</f>
        <v>0</v>
      </c>
      <c r="E19">
        <f>IF('Games &amp; Picks'!$E19="x","",IF('Games &amp; Picks'!I$1="","",IF(OR('Games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Picks'!I5='Games &amp; Picks'!$E5,'Games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Picks'!$E19),10,IF(OR('Games &amp; Picks'!$E15="",'Games &amp; Picks'!$E16="",'Games &amp; Picks'!$E17="",'Games &amp; Picks'!$E18="",'Games &amp; Picks'!$E19=""),"",IF(AND('Games &amp; Picks'!I15='Games &amp; Picks'!$E15,'Games &amp; Picks'!I16='Games &amp; Picks'!$E16,'Games &amp; Picks'!I17='Games &amp; Picks'!$E17,'Games &amp; Picks'!I18='Games &amp; Picks'!$E18,'Games &amp; Picks'!I19='Games &amp; Picks'!$E19),5,0))))))))</f>
        <v>0</v>
      </c>
      <c r="F19">
        <f>IF('Games &amp; Picks'!$E19="x","",IF('Games &amp; Picks'!J$1="","",IF(OR('Games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Picks'!J5='Games &amp; Picks'!$E5,'Games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Picks'!$E19),10,IF(OR('Games &amp; Picks'!$E15="",'Games &amp; Picks'!$E16="",'Games &amp; Picks'!$E17="",'Games &amp; Picks'!$E18="",'Games &amp; Picks'!$E19=""),"",IF(AND('Games &amp; Picks'!J15='Games &amp; Picks'!$E15,'Games &amp; Picks'!J16='Games &amp; Picks'!$E16,'Games &amp; Picks'!J17='Games &amp; Picks'!$E17,'Games &amp; Picks'!J18='Games &amp; Picks'!$E18,'Games &amp; Picks'!J19='Games &amp; Picks'!$E19),5,0))))))))</f>
        <v>0</v>
      </c>
      <c r="G19">
        <f>IF('Games &amp; Picks'!$E19="x","",IF('Games &amp; Picks'!K$1="","",IF(OR('Games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Picks'!K5='Games &amp; Picks'!$E5,'Games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Picks'!$E19),10,IF(OR('Games &amp; Picks'!$E15="",'Games &amp; Picks'!$E16="",'Games &amp; Picks'!$E17="",'Games &amp; Picks'!$E18="",'Games &amp; Picks'!$E19=""),"",IF(AND('Games &amp; Picks'!K15='Games &amp; Picks'!$E15,'Games &amp; Picks'!K16='Games &amp; Picks'!$E16,'Games &amp; Picks'!K17='Games &amp; Picks'!$E17,'Games &amp; Picks'!K18='Games &amp; Picks'!$E18,'Games &amp; Picks'!K19='Games &amp; Picks'!$E19),5,0))))))))</f>
        <v>5</v>
      </c>
      <c r="H19">
        <f>IF('Games &amp; Picks'!$E19="x","",IF('Games &amp; Picks'!L$1="","",IF(OR('Games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Picks'!L5='Games &amp; Picks'!$E5,'Games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Picks'!$E19),10,IF(OR('Games &amp; Picks'!$E15="",'Games &amp; Picks'!$E16="",'Games &amp; Picks'!$E17="",'Games &amp; Picks'!$E18="",'Games &amp; Picks'!$E19=""),"",IF(AND('Games &amp; Picks'!L15='Games &amp; Picks'!$E15,'Games &amp; Picks'!L16='Games &amp; Picks'!$E16,'Games &amp; Picks'!L17='Games &amp; Picks'!$E17,'Games &amp; Picks'!L18='Games &amp; Picks'!$E18,'Games &amp; Picks'!L19='Games &amp; Picks'!$E19),5,0))))))))</f>
        <v>0</v>
      </c>
      <c r="I19">
        <f>IF('Games &amp; Picks'!$E19="x","",IF('Games &amp; Picks'!M$1="","",IF(OR('Games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Picks'!M5='Games &amp; Picks'!$E5,'Games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Picks'!$E19),10,IF(OR('Games &amp; Picks'!$E15="",'Games &amp; Picks'!$E16="",'Games &amp; Picks'!$E17="",'Games &amp; Picks'!$E18="",'Games &amp; Picks'!$E19=""),"",IF(AND('Games &amp; Picks'!M15='Games &amp; Picks'!$E15,'Games &amp; Picks'!M16='Games &amp; Picks'!$E16,'Games &amp; Picks'!M17='Games &amp; Picks'!$E17,'Games &amp; Picks'!M18='Games &amp; Picks'!$E18,'Games &amp; Picks'!M19='Games &amp; Picks'!$E19),5,0))))))))</f>
        <v>0</v>
      </c>
      <c r="J19">
        <f>IF('Games &amp; Picks'!$E19="x","",IF('Games &amp; Picks'!N$1="","",IF(OR('Games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Picks'!N5='Games &amp; Picks'!$E5,'Games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Picks'!$E19),10,IF(OR('Games &amp; Picks'!$E15="",'Games &amp; Picks'!$E16="",'Games &amp; Picks'!$E17="",'Games &amp; Picks'!$E18="",'Games &amp; Picks'!$E19=""),"",IF(AND('Games &amp; Picks'!N15='Games &amp; Picks'!$E15,'Games &amp; Picks'!N16='Games &amp; Picks'!$E16,'Games &amp; Picks'!N17='Games &amp; Picks'!$E17,'Games &amp; Picks'!N18='Games &amp; Picks'!$E18,'Games &amp; Picks'!N19='Games &amp; Picks'!$E19),5,0))))))))</f>
        <v>0</v>
      </c>
      <c r="K19">
        <f>IF('Games &amp; Picks'!$E19="x","",IF('Games &amp; Picks'!O$1="","",IF(OR('Games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Picks'!O5='Games &amp; Picks'!$E5,'Games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Picks'!$E19),10,IF(OR('Games &amp; Picks'!$E15="",'Games &amp; Picks'!$E16="",'Games &amp; Picks'!$E17="",'Games &amp; Picks'!$E18="",'Games &amp; Picks'!$E19=""),"",IF(AND('Games &amp; Picks'!O15='Games &amp; Picks'!$E15,'Games &amp; Picks'!O16='Games &amp; Picks'!$E16,'Games &amp; Picks'!O17='Games &amp; Picks'!$E17,'Games &amp; Picks'!O18='Games &amp; Picks'!$E18,'Games &amp; Picks'!O19='Games &amp; Picks'!$E19),5,0))))))))</f>
        <v>0</v>
      </c>
      <c r="L19">
        <f>IF('Games &amp; Picks'!$E19="x","",IF('Games &amp; Picks'!P$1="","",IF(OR('Games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Picks'!P5='Games &amp; Picks'!$E5,'Games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Picks'!$E19),10,IF(OR('Games &amp; Picks'!$E15="",'Games &amp; Picks'!$E16="",'Games &amp; Picks'!$E17="",'Games &amp; Picks'!$E18="",'Games &amp; Picks'!$E19=""),"",IF(AND('Games &amp; Picks'!P15='Games &amp; Picks'!$E15,'Games &amp; Picks'!P16='Games &amp; Picks'!$E16,'Games &amp; Picks'!P17='Games &amp; Picks'!$E17,'Games &amp; Picks'!P18='Games &amp; Picks'!$E18,'Games &amp; Picks'!P19='Games &amp; Picks'!$E19),5,0))))))))</f>
        <v>0</v>
      </c>
      <c r="M19">
        <f>IF('Games &amp; Picks'!$E19="x","",IF('Games &amp; Picks'!Q$1="","",IF(OR('Games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Picks'!Q5='Games &amp; Picks'!$E5,'Games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Picks'!$E19),10,IF(OR('Games &amp; Picks'!$E15="",'Games &amp; Picks'!$E16="",'Games &amp; Picks'!$E17="",'Games &amp; Picks'!$E18="",'Games &amp; Picks'!$E19=""),"",IF(AND('Games &amp; Picks'!Q15='Games &amp; Picks'!$E15,'Games &amp; Picks'!Q16='Games &amp; Picks'!$E16,'Games &amp; Picks'!Q17='Games &amp; Picks'!$E17,'Games &amp; Picks'!Q18='Games &amp; Picks'!$E18,'Games &amp; Picks'!Q19='Games &amp; Picks'!$E19),5,0))))))))</f>
        <v>0</v>
      </c>
      <c r="N19">
        <f>IF('Games &amp; Picks'!$E19="x","",IF('Games &amp; Picks'!R$1="","",IF(OR('Games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Picks'!R5='Games &amp; Picks'!$E5,'Games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Picks'!$E19),10,IF(OR('Games &amp; Picks'!$E15="",'Games &amp; Picks'!$E16="",'Games &amp; Picks'!$E17="",'Games &amp; Picks'!$E18="",'Games &amp; Picks'!$E19=""),"",IF(AND('Games &amp; Picks'!R15='Games &amp; Picks'!$E15,'Games &amp; Picks'!R16='Games &amp; Picks'!$E16,'Games &amp; Picks'!R17='Games &amp; Picks'!$E17,'Games &amp; Picks'!R18='Games &amp; Picks'!$E18,'Games &amp; Picks'!R19='Games &amp; Picks'!$E19),5,0))))))))</f>
        <v>5</v>
      </c>
      <c r="O19">
        <f>IF('Games &amp; Picks'!$E19="x","",IF('Games &amp; Picks'!S$1="","",IF(OR('Games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Picks'!S5='Games &amp; Picks'!$E5,'Games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Picks'!$E19),10,IF(OR('Games &amp; Picks'!$E15="",'Games &amp; Picks'!$E16="",'Games &amp; Picks'!$E17="",'Games &amp; Picks'!$E18="",'Games &amp; Picks'!$E19=""),"",IF(AND('Games &amp; Picks'!S15='Games &amp; Picks'!$E15,'Games &amp; Picks'!S16='Games &amp; Picks'!$E16,'Games &amp; Picks'!S17='Games &amp; Picks'!$E17,'Games &amp; Picks'!S18='Games &amp; Picks'!$E18,'Games &amp; Picks'!S19='Games &amp; Picks'!$E19),5,0))))))))</f>
        <v>0</v>
      </c>
      <c r="P19">
        <f>IF('Games &amp; Picks'!$E19="x","",IF('Games &amp; Picks'!T$1="","",IF(OR('Games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Picks'!T5='Games &amp; Picks'!$E5,'Games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Picks'!$E19),10,IF(OR('Games &amp; Picks'!$E15="",'Games &amp; Picks'!$E16="",'Games &amp; Picks'!$E17="",'Games &amp; Picks'!$E18="",'Games &amp; Picks'!$E19=""),"",IF(AND('Games &amp; Picks'!T15='Games &amp; Picks'!$E15,'Games &amp; Picks'!T16='Games &amp; Picks'!$E16,'Games &amp; Picks'!T17='Games &amp; Picks'!$E17,'Games &amp; Picks'!T18='Games &amp; Picks'!$E18,'Games &amp; Picks'!T19='Games &amp; Picks'!$E19),5,0))))))))</f>
        <v>0</v>
      </c>
      <c r="Q19">
        <f>IF('Games &amp; Picks'!$E19="x","",IF('Games &amp; Picks'!U$1="","",IF(OR('Games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Picks'!U5='Games &amp; Picks'!$E5,'Games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Picks'!$E19),10,IF(OR('Games &amp; Picks'!$E15="",'Games &amp; Picks'!$E16="",'Games &amp; Picks'!$E17="",'Games &amp; Picks'!$E18="",'Games &amp; Picks'!$E19=""),"",IF(AND('Games &amp; Picks'!U15='Games &amp; Picks'!$E15,'Games &amp; Picks'!U16='Games &amp; Picks'!$E16,'Games &amp; Picks'!U17='Games &amp; Picks'!$E17,'Games &amp; Picks'!U18='Games &amp; Picks'!$E18,'Games &amp; Picks'!U19='Games &amp; Picks'!$E19),5,0))))))))</f>
        <v>0</v>
      </c>
      <c r="R19">
        <f>IF('Games &amp; Picks'!$E19="x","",IF('Games &amp; Picks'!V$1="","",IF(OR('Games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Picks'!V5='Games &amp; Picks'!$E5,'Games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Picks'!$E19),10,IF(OR('Games &amp; Picks'!$E15="",'Games &amp; Picks'!$E16="",'Games &amp; Picks'!$E17="",'Games &amp; Picks'!$E18="",'Games &amp; Picks'!$E19=""),"",IF(AND('Games &amp; Picks'!V15='Games &amp; Picks'!$E15,'Games &amp; Picks'!V16='Games &amp; Picks'!$E16,'Games &amp; Picks'!V17='Games &amp; Picks'!$E17,'Games &amp; Picks'!V18='Games &amp; Picks'!$E18,'Games &amp; Picks'!V19='Games &amp; Picks'!$E19),5,0))))))))</f>
        <v>0</v>
      </c>
      <c r="S19">
        <f>IF('Games &amp; Picks'!$E19="x","",IF('Games &amp; Picks'!W$1="","",IF(OR('Games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Picks'!W5='Games &amp; Picks'!$E5,'Games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Picks'!$E19),10,IF(OR('Games &amp; Picks'!$E15="",'Games &amp; Picks'!$E16="",'Games &amp; Picks'!$E17="",'Games &amp; Picks'!$E18="",'Games &amp; Picks'!$E19=""),"",IF(AND('Games &amp; Picks'!W15='Games &amp; Picks'!$E15,'Games &amp; Picks'!W16='Games &amp; Picks'!$E16,'Games &amp; Picks'!W17='Games &amp; Picks'!$E17,'Games &amp; Picks'!W18='Games &amp; Picks'!$E18,'Games &amp; Picks'!W19='Games &amp; Picks'!$E19),5,0))))))))</f>
        <v>0</v>
      </c>
      <c r="T19">
        <f>IF('Games &amp; Picks'!$E19="x","",IF('Games &amp; Picks'!X$1="","",IF(OR('Games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Picks'!X5='Games &amp; Picks'!$E5,'Games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Picks'!$E19),10,IF(OR('Games &amp; Picks'!$E15="",'Games &amp; Picks'!$E16="",'Games &amp; Picks'!$E17="",'Games &amp; Picks'!$E18="",'Games &amp; Picks'!$E19=""),"",IF(AND('Games &amp; Picks'!X15='Games &amp; Picks'!$E15,'Games &amp; Picks'!X16='Games &amp; Picks'!$E16,'Games &amp; Picks'!X17='Games &amp; Picks'!$E17,'Games &amp; Picks'!X18='Games &amp; Picks'!$E18,'Games &amp; Picks'!X19='Games &amp; Picks'!$E19),5,0))))))))</f>
        <v>0</v>
      </c>
      <c r="U19">
        <f>IF('Games &amp; Picks'!$E19="x","",IF('Games &amp; Picks'!Y$1="","",IF(OR('Games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Picks'!Y5='Games &amp; Picks'!$E5,'Games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Picks'!$E19),10,IF(OR('Games &amp; Picks'!$E15="",'Games &amp; Picks'!$E16="",'Games &amp; Picks'!$E17="",'Games &amp; Picks'!$E18="",'Games &amp; Picks'!$E19=""),"",IF(AND('Games &amp; Picks'!Y15='Games &amp; Picks'!$E15,'Games &amp; Picks'!Y16='Games &amp; Picks'!$E16,'Games &amp; Picks'!Y17='Games &amp; Picks'!$E17,'Games &amp; Picks'!Y18='Games &amp; Picks'!$E18,'Games &amp; Picks'!Y19='Games &amp; Picks'!$E19),5,0))))))))</f>
        <v>0</v>
      </c>
      <c r="V19">
        <f>IF('Games &amp; Picks'!$E19="x","",IF('Games &amp; Picks'!Z$1="","",IF(OR('Games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Picks'!Z5='Games &amp; Picks'!$E5,'Games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Picks'!$E19),10,IF(OR('Games &amp; Picks'!$E15="",'Games &amp; Picks'!$E16="",'Games &amp; Picks'!$E17="",'Games &amp; Picks'!$E18="",'Games &amp; Picks'!$E19=""),"",IF(AND('Games &amp; Picks'!Z15='Games &amp; Picks'!$E15,'Games &amp; Picks'!Z16='Games &amp; Picks'!$E16,'Games &amp; Picks'!Z17='Games &amp; Picks'!$E17,'Games &amp; Picks'!Z18='Games &amp; Picks'!$E18,'Games &amp; Picks'!Z19='Games &amp; Picks'!$E19),5,0))))))))</f>
        <v>0</v>
      </c>
      <c r="W19">
        <f>IF('Games &amp; Picks'!$E19="x","",IF('Games &amp; Picks'!AA$1="","",IF(OR('Games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Picks'!AA5='Games &amp; Picks'!$E5,'Games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Picks'!$E19),10,IF(OR('Games &amp; Picks'!$E15="",'Games &amp; Picks'!$E16="",'Games &amp; Picks'!$E17="",'Games &amp; Picks'!$E18="",'Games &amp; Picks'!$E19=""),"",IF(AND('Games &amp; Picks'!AA15='Games &amp; Picks'!$E15,'Games &amp; Picks'!AA16='Games &amp; Picks'!$E16,'Games &amp; Picks'!AA17='Games &amp; Picks'!$E17,'Games &amp; Picks'!AA18='Games &amp; Picks'!$E18,'Games &amp; Picks'!AA19='Games &amp; Picks'!$E19),5,0))))))))</f>
        <v>0</v>
      </c>
      <c r="X19">
        <f>IF('Games &amp; Picks'!$E19="x","",IF('Games &amp; Picks'!AB$1="","",IF(OR('Games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Picks'!AB5='Games &amp; Picks'!$E5,'Games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Picks'!$E19),10,IF(OR('Games &amp; Picks'!$E15="",'Games &amp; Picks'!$E16="",'Games &amp; Picks'!$E17="",'Games &amp; Picks'!$E18="",'Games &amp; Picks'!$E19=""),"",IF(AND('Games &amp; Picks'!AB15='Games &amp; Picks'!$E15,'Games &amp; Picks'!AB16='Games &amp; Picks'!$E16,'Games &amp; Picks'!AB17='Games &amp; Picks'!$E17,'Games &amp; Picks'!AB18='Games &amp; Picks'!$E18,'Games &amp; Picks'!AB19='Games &amp; Picks'!$E19),5,0))))))))</f>
        <v>0</v>
      </c>
      <c r="Y19">
        <f>IF('Games &amp; Picks'!$E19="x","",IF('Games &amp; Picks'!AC$1="","",IF(OR('Games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Picks'!AC5='Games &amp; Picks'!$E5,'Games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Picks'!$E19),10,IF(OR('Games &amp; Picks'!$E15="",'Games &amp; Picks'!$E16="",'Games &amp; Picks'!$E17="",'Games &amp; Picks'!$E18="",'Games &amp; Picks'!$E19=""),"",IF(AND('Games &amp; Picks'!AC15='Games &amp; Picks'!$E15,'Games &amp; Picks'!AC16='Games &amp; Picks'!$E16,'Games &amp; Picks'!AC17='Games &amp; Picks'!$E17,'Games &amp; Picks'!AC18='Games &amp; Picks'!$E18,'Games &amp; Picks'!AC19='Games &amp; Picks'!$E19),5,0))))))))</f>
        <v>0</v>
      </c>
      <c r="Z19">
        <f>IF('Games &amp; Picks'!$E19="x","",IF('Games &amp; Picks'!AD$1="","",IF(OR('Games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Picks'!AD5='Games &amp; Picks'!$E5,'Games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Picks'!$E19),10,IF(OR('Games &amp; Picks'!$E15="",'Games &amp; Picks'!$E16="",'Games &amp; Picks'!$E17="",'Games &amp; Picks'!$E18="",'Games &amp; Picks'!$E19=""),"",IF(AND('Games &amp; Picks'!AD15='Games &amp; Picks'!$E15,'Games &amp; Picks'!AD16='Games &amp; Picks'!$E16,'Games &amp; Picks'!AD17='Games &amp; Picks'!$E17,'Games &amp; Picks'!AD18='Games &amp; Picks'!$E18,'Games &amp; Picks'!AD19='Games &amp; Picks'!$E19),5,0))))))))</f>
        <v>0</v>
      </c>
      <c r="AA19">
        <f>IF('Games &amp; Picks'!$E19="x","",IF('Games &amp; Picks'!AE$1="","",IF(OR('Games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Picks'!AE5='Games &amp; Picks'!$E5,'Games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Picks'!$E19),10,IF(OR('Games &amp; Picks'!$E15="",'Games &amp; Picks'!$E16="",'Games &amp; Picks'!$E17="",'Games &amp; Picks'!$E18="",'Games &amp; Picks'!$E19=""),"",IF(AND('Games &amp; Picks'!AE15='Games &amp; Picks'!$E15,'Games &amp; Picks'!AE16='Games &amp; Picks'!$E16,'Games &amp; Picks'!AE17='Games &amp; Picks'!$E17,'Games &amp; Picks'!AE18='Games &amp; Picks'!$E18,'Games &amp; Picks'!AE19='Games &amp; Picks'!$E19),5,0))))))))</f>
        <v>0</v>
      </c>
      <c r="AB19">
        <f>IF('Games &amp; Picks'!$E19="x","",IF('Games &amp; Picks'!AF$1="","",IF(OR('Games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Picks'!AF5='Games &amp; Picks'!$E5,'Games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Picks'!$E19),10,IF(OR('Games &amp; Picks'!$E15="",'Games &amp; Picks'!$E16="",'Games &amp; Picks'!$E17="",'Games &amp; Picks'!$E18="",'Games &amp; Picks'!$E19=""),"",IF(AND('Games &amp; Picks'!AF15='Games &amp; Picks'!$E15,'Games &amp; Picks'!AF16='Games &amp; Picks'!$E16,'Games &amp; Picks'!AF17='Games &amp; Picks'!$E17,'Games &amp; Picks'!AF18='Games &amp; Picks'!$E18,'Games &amp; Picks'!AF19='Games &amp; Picks'!$E19),5,0))))))))</f>
        <v>0</v>
      </c>
      <c r="AC19">
        <f>IF('Games &amp; Picks'!$E19="x","",IF('Games &amp; Picks'!AG$1="","",IF(OR('Games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Picks'!AG5='Games &amp; Picks'!$E5,'Games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Picks'!$E19),10,IF(OR('Games &amp; Picks'!$E15="",'Games &amp; Picks'!$E16="",'Games &amp; Picks'!$E17="",'Games &amp; Picks'!$E18="",'Games &amp; Picks'!$E19=""),"",IF(AND('Games &amp; Picks'!AG15='Games &amp; Picks'!$E15,'Games &amp; Picks'!AG16='Games &amp; Picks'!$E16,'Games &amp; Picks'!AG17='Games &amp; Picks'!$E17,'Games &amp; Picks'!AG18='Games &amp; Picks'!$E18,'Games &amp; Picks'!AG19='Games &amp; Picks'!$E19),5,0))))))))</f>
        <v>5</v>
      </c>
      <c r="AD19">
        <f>IF('Games &amp; Picks'!$E19="x","",IF('Games &amp; Picks'!AH$1="","",IF(OR('Games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Picks'!AH5='Games &amp; Picks'!$E5,'Games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Picks'!$E19),10,IF(OR('Games &amp; Picks'!$E15="",'Games &amp; Picks'!$E16="",'Games &amp; Picks'!$E17="",'Games &amp; Picks'!$E18="",'Games &amp; Picks'!$E19=""),"",IF(AND('Games &amp; Picks'!AH15='Games &amp; Picks'!$E15,'Games &amp; Picks'!AH16='Games &amp; Picks'!$E16,'Games &amp; Picks'!AH17='Games &amp; Picks'!$E17,'Games &amp; Picks'!AH18='Games &amp; Picks'!$E18,'Games &amp; Picks'!AH19='Games &amp; Picks'!$E19),5,0))))))))</f>
        <v>0</v>
      </c>
      <c r="AE19">
        <f>IF('Games &amp; Picks'!$E19="x","",IF('Games &amp; Picks'!AI$1="","",IF(OR('Games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Picks'!AI5='Games &amp; Picks'!$E5,'Games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Picks'!$E19),10,IF(OR('Games &amp; Picks'!$E15="",'Games &amp; Picks'!$E16="",'Games &amp; Picks'!$E17="",'Games &amp; Picks'!$E18="",'Games &amp; Picks'!$E19=""),"",IF(AND('Games &amp; Picks'!AI15='Games &amp; Picks'!$E15,'Games &amp; Picks'!AI16='Games &amp; Picks'!$E16,'Games &amp; Picks'!AI17='Games &amp; Picks'!$E17,'Games &amp; Picks'!AI18='Games &amp; Picks'!$E18,'Games &amp; Picks'!AI19='Games &amp; Picks'!$E19),5,0))))))))</f>
        <v>0</v>
      </c>
      <c r="AF19">
        <f>IF('Games &amp; Picks'!$E19="x","",IF('Games &amp; Picks'!AJ$1="","",IF(OR('Games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Picks'!AJ5='Games &amp; Picks'!$E5,'Games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Picks'!$E19),10,IF(OR('Games &amp; Picks'!$E15="",'Games &amp; Picks'!$E16="",'Games &amp; Picks'!$E17="",'Games &amp; Picks'!$E18="",'Games &amp; Picks'!$E19=""),"",IF(AND('Games &amp; Picks'!AJ15='Games &amp; Picks'!$E15,'Games &amp; Picks'!AJ16='Games &amp; Picks'!$E16,'Games &amp; Picks'!AJ17='Games &amp; Picks'!$E17,'Games &amp; Picks'!AJ18='Games &amp; Picks'!$E18,'Games &amp; Picks'!AJ19='Games &amp; Picks'!$E19),5,0))))))))</f>
        <v>0</v>
      </c>
      <c r="AG19">
        <f>IF('Games &amp; Picks'!$E19="x","",IF('Games &amp; Picks'!AK$1="","",IF(OR('Games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Picks'!AK5='Games &amp; Picks'!$E5,'Games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Picks'!$E19),10,IF(OR('Games &amp; Picks'!$E15="",'Games &amp; Picks'!$E16="",'Games &amp; Picks'!$E17="",'Games &amp; Picks'!$E18="",'Games &amp; Picks'!$E19=""),"",IF(AND('Games &amp; Picks'!AK15='Games &amp; Picks'!$E15,'Games &amp; Picks'!AK16='Games &amp; Picks'!$E16,'Games &amp; Picks'!AK17='Games &amp; Picks'!$E17,'Games &amp; Picks'!AK18='Games &amp; Picks'!$E18,'Games &amp; Picks'!AK19='Games &amp; Picks'!$E19),5,0))))))))</f>
        <v>0</v>
      </c>
      <c r="AH19">
        <f>IF('Games &amp; Picks'!$E19="x","",IF('Games &amp; Picks'!AL$1="","",IF(OR('Games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Picks'!AL5='Games &amp; Picks'!$E5,'Games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Picks'!$E19),10,IF(OR('Games &amp; Picks'!$E15="",'Games &amp; Picks'!$E16="",'Games &amp; Picks'!$E17="",'Games &amp; Picks'!$E18="",'Games &amp; Picks'!$E19=""),"",IF(AND('Games &amp; Picks'!AL15='Games &amp; Picks'!$E15,'Games &amp; Picks'!AL16='Games &amp; Picks'!$E16,'Games &amp; Picks'!AL17='Games &amp; Picks'!$E17,'Games &amp; Picks'!AL18='Games &amp; Picks'!$E18,'Games &amp; Picks'!AL19='Games &amp; Picks'!$E19),5,0))))))))</f>
        <v>0</v>
      </c>
      <c r="AI19">
        <f>IF('Games &amp; Picks'!$E19="x","",IF('Games &amp; Picks'!AM$1="","",IF(OR('Games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Picks'!AM5='Games &amp; Picks'!$E5,'Games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Picks'!$E19),10,IF(OR('Games &amp; Picks'!$E15="",'Games &amp; Picks'!$E16="",'Games &amp; Picks'!$E17="",'Games &amp; Picks'!$E18="",'Games &amp; Picks'!$E19=""),"",IF(AND('Games &amp; Picks'!AM15='Games &amp; Picks'!$E15,'Games &amp; Picks'!AM16='Games &amp; Picks'!$E16,'Games &amp; Picks'!AM17='Games &amp; Picks'!$E17,'Games &amp; Picks'!AM18='Games &amp; Picks'!$E18,'Games &amp; Picks'!AM19='Games &amp; Picks'!$E19),5,0))))))))</f>
        <v>0</v>
      </c>
      <c r="AJ19">
        <f>IF('Games &amp; Picks'!$E19="x","",IF('Games &amp; Picks'!AN$1="","",IF(OR('Games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Picks'!AN5='Games &amp; Picks'!$E5,'Games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Picks'!$E19),10,IF(OR('Games &amp; Picks'!$E15="",'Games &amp; Picks'!$E16="",'Games &amp; Picks'!$E17="",'Games &amp; Picks'!$E18="",'Games &amp; Picks'!$E19=""),"",IF(AND('Games &amp; Picks'!AN15='Games &amp; Picks'!$E15,'Games &amp; Picks'!AN16='Games &amp; Picks'!$E16,'Games &amp; Picks'!AN17='Games &amp; Picks'!$E17,'Games &amp; Picks'!AN18='Games &amp; Picks'!$E18,'Games &amp; Picks'!AN19='Games &amp; Picks'!$E19),5,0))))))))</f>
        <v>0</v>
      </c>
      <c r="AK19">
        <f>IF('Games &amp; Picks'!$E19="x","",IF('Games &amp; Picks'!AO$1="","",IF(OR('Games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Picks'!AO5='Games &amp; Picks'!$E5,'Games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Picks'!$E19),10,IF(OR('Games &amp; Picks'!$E15="",'Games &amp; Picks'!$E16="",'Games &amp; Picks'!$E17="",'Games &amp; Picks'!$E18="",'Games &amp; Picks'!$E19=""),"",IF(AND('Games &amp; Picks'!AO15='Games &amp; Picks'!$E15,'Games &amp; Picks'!AO16='Games &amp; Picks'!$E16,'Games &amp; Picks'!AO17='Games &amp; Picks'!$E17,'Games &amp; Picks'!AO18='Games &amp; Picks'!$E18,'Games &amp; Picks'!AO19='Games &amp; Picks'!$E19),5,0))))))))</f>
        <v>0</v>
      </c>
      <c r="AL19" s="4">
        <f>IF('Games &amp; Picks'!$E19="x","",IF('Games &amp; Picks'!AP$1="","",IF(OR('Games &amp; Picks'!$E5="",'Games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Picks'!AP5='Games &amp; Picks'!$E5,'Games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Picks'!$E19),15,IF(OR('Games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Picks'!$E19=""),"",IF(AND('Games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Picks'!$E19),10,IF(OR('Games &amp; Picks'!$E15="",'Games &amp; Picks'!$E16="",'Games &amp; Picks'!$E17="",'Games &amp; Picks'!$E18="",'Games &amp; Picks'!$E19=""),"",IF(AND('Games &amp; Picks'!AP15='Games &amp; Picks'!$E15,'Games &amp; Picks'!AP16='Games &amp; Picks'!$E16,'Games &amp; Picks'!AP17='Games &amp; Picks'!$E17,'Games &amp; Picks'!AP18='Games &amp; Picks'!$E18,'Games &amp; Picks'!AP19='Games &amp; Picks'!$E19),5,0))))))))</f>
        <v>0</v>
      </c>
    </row>
    <row r="20" spans="1:38">
      <c r="A20" s="14" t="str">
        <f>'Games &amp; Picks'!A20</f>
        <v>Alamo</v>
      </c>
      <c r="B20">
        <f>IF('Games &amp; Picks'!$E20="x","",IF('Games &amp; Picks'!F$1="","",IF(OR('Games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Picks'!F6='Games &amp; Picks'!$E6,'Games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Picks'!$E20),10,IF(OR('Games &amp; Picks'!$E16="",'Games &amp; Picks'!$E17="",'Games &amp; Picks'!$E18="",'Games &amp; Picks'!$E19="",'Games &amp; Picks'!$E20=""),"",IF(AND('Games &amp; Picks'!F16='Games &amp; Picks'!$E16,'Games &amp; Picks'!F17='Games &amp; Picks'!$E17,'Games &amp; Picks'!F18='Games &amp; Picks'!$E18,'Games &amp; Picks'!F19='Games &amp; Picks'!$E19,'Games &amp; Picks'!F20='Games &amp; Picks'!$E20),5,0))))))))</f>
        <v>0</v>
      </c>
      <c r="C20">
        <f>IF('Games &amp; Picks'!$E20="x","",IF('Games &amp; Picks'!G$1="","",IF(OR('Games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Picks'!G6='Games &amp; Picks'!$E6,'Games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Picks'!$E20),10,IF(OR('Games &amp; Picks'!$E16="",'Games &amp; Picks'!$E17="",'Games &amp; Picks'!$E18="",'Games &amp; Picks'!$E19="",'Games &amp; Picks'!$E20=""),"",IF(AND('Games &amp; Picks'!G16='Games &amp; Picks'!$E16,'Games &amp; Picks'!G17='Games &amp; Picks'!$E17,'Games &amp; Picks'!G18='Games &amp; Picks'!$E18,'Games &amp; Picks'!G19='Games &amp; Picks'!$E19,'Games &amp; Picks'!G20='Games &amp; Picks'!$E20),5,0))))))))</f>
        <v>0</v>
      </c>
      <c r="D20">
        <f>IF('Games &amp; Picks'!$E20="x","",IF('Games &amp; Picks'!H$1="","",IF(OR('Games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Picks'!H6='Games &amp; Picks'!$E6,'Games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Picks'!$E20),10,IF(OR('Games &amp; Picks'!$E16="",'Games &amp; Picks'!$E17="",'Games &amp; Picks'!$E18="",'Games &amp; Picks'!$E19="",'Games &amp; Picks'!$E20=""),"",IF(AND('Games &amp; Picks'!H16='Games &amp; Picks'!$E16,'Games &amp; Picks'!H17='Games &amp; Picks'!$E17,'Games &amp; Picks'!H18='Games &amp; Picks'!$E18,'Games &amp; Picks'!H19='Games &amp; Picks'!$E19,'Games &amp; Picks'!H20='Games &amp; Picks'!$E20),5,0))))))))</f>
        <v>0</v>
      </c>
      <c r="E20">
        <f>IF('Games &amp; Picks'!$E20="x","",IF('Games &amp; Picks'!I$1="","",IF(OR('Games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Picks'!I6='Games &amp; Picks'!$E6,'Games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Picks'!$E20),10,IF(OR('Games &amp; Picks'!$E16="",'Games &amp; Picks'!$E17="",'Games &amp; Picks'!$E18="",'Games &amp; Picks'!$E19="",'Games &amp; Picks'!$E20=""),"",IF(AND('Games &amp; Picks'!I16='Games &amp; Picks'!$E16,'Games &amp; Picks'!I17='Games &amp; Picks'!$E17,'Games &amp; Picks'!I18='Games &amp; Picks'!$E18,'Games &amp; Picks'!I19='Games &amp; Picks'!$E19,'Games &amp; Picks'!I20='Games &amp; Picks'!$E20),5,0))))))))</f>
        <v>0</v>
      </c>
      <c r="F20">
        <f>IF('Games &amp; Picks'!$E20="x","",IF('Games &amp; Picks'!J$1="","",IF(OR('Games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Picks'!J6='Games &amp; Picks'!$E6,'Games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Picks'!$E20),10,IF(OR('Games &amp; Picks'!$E16="",'Games &amp; Picks'!$E17="",'Games &amp; Picks'!$E18="",'Games &amp; Picks'!$E19="",'Games &amp; Picks'!$E20=""),"",IF(AND('Games &amp; Picks'!J16='Games &amp; Picks'!$E16,'Games &amp; Picks'!J17='Games &amp; Picks'!$E17,'Games &amp; Picks'!J18='Games &amp; Picks'!$E18,'Games &amp; Picks'!J19='Games &amp; Picks'!$E19,'Games &amp; Picks'!J20='Games &amp; Picks'!$E20),5,0))))))))</f>
        <v>5</v>
      </c>
      <c r="G20">
        <f>IF('Games &amp; Picks'!$E20="x","",IF('Games &amp; Picks'!K$1="","",IF(OR('Games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Picks'!K6='Games &amp; Picks'!$E6,'Games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Picks'!$E20),10,IF(OR('Games &amp; Picks'!$E16="",'Games &amp; Picks'!$E17="",'Games &amp; Picks'!$E18="",'Games &amp; Picks'!$E19="",'Games &amp; Picks'!$E20=""),"",IF(AND('Games &amp; Picks'!K16='Games &amp; Picks'!$E16,'Games &amp; Picks'!K17='Games &amp; Picks'!$E17,'Games &amp; Picks'!K18='Games &amp; Picks'!$E18,'Games &amp; Picks'!K19='Games &amp; Picks'!$E19,'Games &amp; Picks'!K20='Games &amp; Picks'!$E20),5,0))))))))</f>
        <v>5</v>
      </c>
      <c r="H20">
        <f>IF('Games &amp; Picks'!$E20="x","",IF('Games &amp; Picks'!L$1="","",IF(OR('Games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Picks'!L6='Games &amp; Picks'!$E6,'Games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Picks'!$E20),10,IF(OR('Games &amp; Picks'!$E16="",'Games &amp; Picks'!$E17="",'Games &amp; Picks'!$E18="",'Games &amp; Picks'!$E19="",'Games &amp; Picks'!$E20=""),"",IF(AND('Games &amp; Picks'!L16='Games &amp; Picks'!$E16,'Games &amp; Picks'!L17='Games &amp; Picks'!$E17,'Games &amp; Picks'!L18='Games &amp; Picks'!$E18,'Games &amp; Picks'!L19='Games &amp; Picks'!$E19,'Games &amp; Picks'!L20='Games &amp; Picks'!$E20),5,0))))))))</f>
        <v>0</v>
      </c>
      <c r="I20">
        <f>IF('Games &amp; Picks'!$E20="x","",IF('Games &amp; Picks'!M$1="","",IF(OR('Games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Picks'!M6='Games &amp; Picks'!$E6,'Games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Picks'!$E20),10,IF(OR('Games &amp; Picks'!$E16="",'Games &amp; Picks'!$E17="",'Games &amp; Picks'!$E18="",'Games &amp; Picks'!$E19="",'Games &amp; Picks'!$E20=""),"",IF(AND('Games &amp; Picks'!M16='Games &amp; Picks'!$E16,'Games &amp; Picks'!M17='Games &amp; Picks'!$E17,'Games &amp; Picks'!M18='Games &amp; Picks'!$E18,'Games &amp; Picks'!M19='Games &amp; Picks'!$E19,'Games &amp; Picks'!M20='Games &amp; Picks'!$E20),5,0))))))))</f>
        <v>0</v>
      </c>
      <c r="J20">
        <f>IF('Games &amp; Picks'!$E20="x","",IF('Games &amp; Picks'!N$1="","",IF(OR('Games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Picks'!N6='Games &amp; Picks'!$E6,'Games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Picks'!$E20),10,IF(OR('Games &amp; Picks'!$E16="",'Games &amp; Picks'!$E17="",'Games &amp; Picks'!$E18="",'Games &amp; Picks'!$E19="",'Games &amp; Picks'!$E20=""),"",IF(AND('Games &amp; Picks'!N16='Games &amp; Picks'!$E16,'Games &amp; Picks'!N17='Games &amp; Picks'!$E17,'Games &amp; Picks'!N18='Games &amp; Picks'!$E18,'Games &amp; Picks'!N19='Games &amp; Picks'!$E19,'Games &amp; Picks'!N20='Games &amp; Picks'!$E20),5,0))))))))</f>
        <v>0</v>
      </c>
      <c r="K20">
        <f>IF('Games &amp; Picks'!$E20="x","",IF('Games &amp; Picks'!O$1="","",IF(OR('Games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Picks'!O6='Games &amp; Picks'!$E6,'Games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Picks'!$E20),10,IF(OR('Games &amp; Picks'!$E16="",'Games &amp; Picks'!$E17="",'Games &amp; Picks'!$E18="",'Games &amp; Picks'!$E19="",'Games &amp; Picks'!$E20=""),"",IF(AND('Games &amp; Picks'!O16='Games &amp; Picks'!$E16,'Games &amp; Picks'!O17='Games &amp; Picks'!$E17,'Games &amp; Picks'!O18='Games &amp; Picks'!$E18,'Games &amp; Picks'!O19='Games &amp; Picks'!$E19,'Games &amp; Picks'!O20='Games &amp; Picks'!$E20),5,0))))))))</f>
        <v>0</v>
      </c>
      <c r="L20">
        <f>IF('Games &amp; Picks'!$E20="x","",IF('Games &amp; Picks'!P$1="","",IF(OR('Games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Picks'!P6='Games &amp; Picks'!$E6,'Games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Picks'!$E20),10,IF(OR('Games &amp; Picks'!$E16="",'Games &amp; Picks'!$E17="",'Games &amp; Picks'!$E18="",'Games &amp; Picks'!$E19="",'Games &amp; Picks'!$E20=""),"",IF(AND('Games &amp; Picks'!P16='Games &amp; Picks'!$E16,'Games &amp; Picks'!P17='Games &amp; Picks'!$E17,'Games &amp; Picks'!P18='Games &amp; Picks'!$E18,'Games &amp; Picks'!P19='Games &amp; Picks'!$E19,'Games &amp; Picks'!P20='Games &amp; Picks'!$E20),5,0))))))))</f>
        <v>0</v>
      </c>
      <c r="M20">
        <f>IF('Games &amp; Picks'!$E20="x","",IF('Games &amp; Picks'!Q$1="","",IF(OR('Games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Picks'!Q6='Games &amp; Picks'!$E6,'Games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Picks'!$E20),10,IF(OR('Games &amp; Picks'!$E16="",'Games &amp; Picks'!$E17="",'Games &amp; Picks'!$E18="",'Games &amp; Picks'!$E19="",'Games &amp; Picks'!$E20=""),"",IF(AND('Games &amp; Picks'!Q16='Games &amp; Picks'!$E16,'Games &amp; Picks'!Q17='Games &amp; Picks'!$E17,'Games &amp; Picks'!Q18='Games &amp; Picks'!$E18,'Games &amp; Picks'!Q19='Games &amp; Picks'!$E19,'Games &amp; Picks'!Q20='Games &amp; Picks'!$E20),5,0))))))))</f>
        <v>0</v>
      </c>
      <c r="N20">
        <f>IF('Games &amp; Picks'!$E20="x","",IF('Games &amp; Picks'!R$1="","",IF(OR('Games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Picks'!R6='Games &amp; Picks'!$E6,'Games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Picks'!$E20),10,IF(OR('Games &amp; Picks'!$E16="",'Games &amp; Picks'!$E17="",'Games &amp; Picks'!$E18="",'Games &amp; Picks'!$E19="",'Games &amp; Picks'!$E20=""),"",IF(AND('Games &amp; Picks'!R16='Games &amp; Picks'!$E16,'Games &amp; Picks'!R17='Games &amp; Picks'!$E17,'Games &amp; Picks'!R18='Games &amp; Picks'!$E18,'Games &amp; Picks'!R19='Games &amp; Picks'!$E19,'Games &amp; Picks'!R20='Games &amp; Picks'!$E20),5,0))))))))</f>
        <v>5</v>
      </c>
      <c r="O20">
        <f>IF('Games &amp; Picks'!$E20="x","",IF('Games &amp; Picks'!S$1="","",IF(OR('Games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Picks'!S6='Games &amp; Picks'!$E6,'Games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Picks'!$E20),10,IF(OR('Games &amp; Picks'!$E16="",'Games &amp; Picks'!$E17="",'Games &amp; Picks'!$E18="",'Games &amp; Picks'!$E19="",'Games &amp; Picks'!$E20=""),"",IF(AND('Games &amp; Picks'!S16='Games &amp; Picks'!$E16,'Games &amp; Picks'!S17='Games &amp; Picks'!$E17,'Games &amp; Picks'!S18='Games &amp; Picks'!$E18,'Games &amp; Picks'!S19='Games &amp; Picks'!$E19,'Games &amp; Picks'!S20='Games &amp; Picks'!$E20),5,0))))))))</f>
        <v>0</v>
      </c>
      <c r="P20">
        <f>IF('Games &amp; Picks'!$E20="x","",IF('Games &amp; Picks'!T$1="","",IF(OR('Games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Picks'!T6='Games &amp; Picks'!$E6,'Games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Picks'!$E20),10,IF(OR('Games &amp; Picks'!$E16="",'Games &amp; Picks'!$E17="",'Games &amp; Picks'!$E18="",'Games &amp; Picks'!$E19="",'Games &amp; Picks'!$E20=""),"",IF(AND('Games &amp; Picks'!T16='Games &amp; Picks'!$E16,'Games &amp; Picks'!T17='Games &amp; Picks'!$E17,'Games &amp; Picks'!T18='Games &amp; Picks'!$E18,'Games &amp; Picks'!T19='Games &amp; Picks'!$E19,'Games &amp; Picks'!T20='Games &amp; Picks'!$E20),5,0))))))))</f>
        <v>0</v>
      </c>
      <c r="Q20">
        <f>IF('Games &amp; Picks'!$E20="x","",IF('Games &amp; Picks'!U$1="","",IF(OR('Games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Picks'!U6='Games &amp; Picks'!$E6,'Games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Picks'!$E20),10,IF(OR('Games &amp; Picks'!$E16="",'Games &amp; Picks'!$E17="",'Games &amp; Picks'!$E18="",'Games &amp; Picks'!$E19="",'Games &amp; Picks'!$E20=""),"",IF(AND('Games &amp; Picks'!U16='Games &amp; Picks'!$E16,'Games &amp; Picks'!U17='Games &amp; Picks'!$E17,'Games &amp; Picks'!U18='Games &amp; Picks'!$E18,'Games &amp; Picks'!U19='Games &amp; Picks'!$E19,'Games &amp; Picks'!U20='Games &amp; Picks'!$E20),5,0))))))))</f>
        <v>0</v>
      </c>
      <c r="R20">
        <f>IF('Games &amp; Picks'!$E20="x","",IF('Games &amp; Picks'!V$1="","",IF(OR('Games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Picks'!V6='Games &amp; Picks'!$E6,'Games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Picks'!$E20),10,IF(OR('Games &amp; Picks'!$E16="",'Games &amp; Picks'!$E17="",'Games &amp; Picks'!$E18="",'Games &amp; Picks'!$E19="",'Games &amp; Picks'!$E20=""),"",IF(AND('Games &amp; Picks'!V16='Games &amp; Picks'!$E16,'Games &amp; Picks'!V17='Games &amp; Picks'!$E17,'Games &amp; Picks'!V18='Games &amp; Picks'!$E18,'Games &amp; Picks'!V19='Games &amp; Picks'!$E19,'Games &amp; Picks'!V20='Games &amp; Picks'!$E20),5,0))))))))</f>
        <v>0</v>
      </c>
      <c r="S20">
        <f>IF('Games &amp; Picks'!$E20="x","",IF('Games &amp; Picks'!W$1="","",IF(OR('Games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Picks'!W6='Games &amp; Picks'!$E6,'Games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Picks'!$E20),10,IF(OR('Games &amp; Picks'!$E16="",'Games &amp; Picks'!$E17="",'Games &amp; Picks'!$E18="",'Games &amp; Picks'!$E19="",'Games &amp; Picks'!$E20=""),"",IF(AND('Games &amp; Picks'!W16='Games &amp; Picks'!$E16,'Games &amp; Picks'!W17='Games &amp; Picks'!$E17,'Games &amp; Picks'!W18='Games &amp; Picks'!$E18,'Games &amp; Picks'!W19='Games &amp; Picks'!$E19,'Games &amp; Picks'!W20='Games &amp; Picks'!$E20),5,0))))))))</f>
        <v>0</v>
      </c>
      <c r="T20">
        <f>IF('Games &amp; Picks'!$E20="x","",IF('Games &amp; Picks'!X$1="","",IF(OR('Games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Picks'!X6='Games &amp; Picks'!$E6,'Games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Picks'!$E20),10,IF(OR('Games &amp; Picks'!$E16="",'Games &amp; Picks'!$E17="",'Games &amp; Picks'!$E18="",'Games &amp; Picks'!$E19="",'Games &amp; Picks'!$E20=""),"",IF(AND('Games &amp; Picks'!X16='Games &amp; Picks'!$E16,'Games &amp; Picks'!X17='Games &amp; Picks'!$E17,'Games &amp; Picks'!X18='Games &amp; Picks'!$E18,'Games &amp; Picks'!X19='Games &amp; Picks'!$E19,'Games &amp; Picks'!X20='Games &amp; Picks'!$E20),5,0))))))))</f>
        <v>0</v>
      </c>
      <c r="U20">
        <f>IF('Games &amp; Picks'!$E20="x","",IF('Games &amp; Picks'!Y$1="","",IF(OR('Games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Picks'!Y6='Games &amp; Picks'!$E6,'Games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Picks'!$E20),10,IF(OR('Games &amp; Picks'!$E16="",'Games &amp; Picks'!$E17="",'Games &amp; Picks'!$E18="",'Games &amp; Picks'!$E19="",'Games &amp; Picks'!$E20=""),"",IF(AND('Games &amp; Picks'!Y16='Games &amp; Picks'!$E16,'Games &amp; Picks'!Y17='Games &amp; Picks'!$E17,'Games &amp; Picks'!Y18='Games &amp; Picks'!$E18,'Games &amp; Picks'!Y19='Games &amp; Picks'!$E19,'Games &amp; Picks'!Y20='Games &amp; Picks'!$E20),5,0))))))))</f>
        <v>5</v>
      </c>
      <c r="V20">
        <f>IF('Games &amp; Picks'!$E20="x","",IF('Games &amp; Picks'!Z$1="","",IF(OR('Games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Picks'!Z6='Games &amp; Picks'!$E6,'Games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Picks'!$E20),10,IF(OR('Games &amp; Picks'!$E16="",'Games &amp; Picks'!$E17="",'Games &amp; Picks'!$E18="",'Games &amp; Picks'!$E19="",'Games &amp; Picks'!$E20=""),"",IF(AND('Games &amp; Picks'!Z16='Games &amp; Picks'!$E16,'Games &amp; Picks'!Z17='Games &amp; Picks'!$E17,'Games &amp; Picks'!Z18='Games &amp; Picks'!$E18,'Games &amp; Picks'!Z19='Games &amp; Picks'!$E19,'Games &amp; Picks'!Z20='Games &amp; Picks'!$E20),5,0))))))))</f>
        <v>0</v>
      </c>
      <c r="W20">
        <f>IF('Games &amp; Picks'!$E20="x","",IF('Games &amp; Picks'!AA$1="","",IF(OR('Games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Picks'!AA6='Games &amp; Picks'!$E6,'Games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Picks'!$E20),10,IF(OR('Games &amp; Picks'!$E16="",'Games &amp; Picks'!$E17="",'Games &amp; Picks'!$E18="",'Games &amp; Picks'!$E19="",'Games &amp; Picks'!$E20=""),"",IF(AND('Games &amp; Picks'!AA16='Games &amp; Picks'!$E16,'Games &amp; Picks'!AA17='Games &amp; Picks'!$E17,'Games &amp; Picks'!AA18='Games &amp; Picks'!$E18,'Games &amp; Picks'!AA19='Games &amp; Picks'!$E19,'Games &amp; Picks'!AA20='Games &amp; Picks'!$E20),5,0))))))))</f>
        <v>0</v>
      </c>
      <c r="X20">
        <f>IF('Games &amp; Picks'!$E20="x","",IF('Games &amp; Picks'!AB$1="","",IF(OR('Games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Picks'!AB6='Games &amp; Picks'!$E6,'Games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Picks'!$E20),10,IF(OR('Games &amp; Picks'!$E16="",'Games &amp; Picks'!$E17="",'Games &amp; Picks'!$E18="",'Games &amp; Picks'!$E19="",'Games &amp; Picks'!$E20=""),"",IF(AND('Games &amp; Picks'!AB16='Games &amp; Picks'!$E16,'Games &amp; Picks'!AB17='Games &amp; Picks'!$E17,'Games &amp; Picks'!AB18='Games &amp; Picks'!$E18,'Games &amp; Picks'!AB19='Games &amp; Picks'!$E19,'Games &amp; Picks'!AB20='Games &amp; Picks'!$E20),5,0))))))))</f>
        <v>0</v>
      </c>
      <c r="Y20">
        <f>IF('Games &amp; Picks'!$E20="x","",IF('Games &amp; Picks'!AC$1="","",IF(OR('Games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Picks'!AC6='Games &amp; Picks'!$E6,'Games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Picks'!$E20),10,IF(OR('Games &amp; Picks'!$E16="",'Games &amp; Picks'!$E17="",'Games &amp; Picks'!$E18="",'Games &amp; Picks'!$E19="",'Games &amp; Picks'!$E20=""),"",IF(AND('Games &amp; Picks'!AC16='Games &amp; Picks'!$E16,'Games &amp; Picks'!AC17='Games &amp; Picks'!$E17,'Games &amp; Picks'!AC18='Games &amp; Picks'!$E18,'Games &amp; Picks'!AC19='Games &amp; Picks'!$E19,'Games &amp; Picks'!AC20='Games &amp; Picks'!$E20),5,0))))))))</f>
        <v>0</v>
      </c>
      <c r="Z20">
        <f>IF('Games &amp; Picks'!$E20="x","",IF('Games &amp; Picks'!AD$1="","",IF(OR('Games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Picks'!AD6='Games &amp; Picks'!$E6,'Games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Picks'!$E20),10,IF(OR('Games &amp; Picks'!$E16="",'Games &amp; Picks'!$E17="",'Games &amp; Picks'!$E18="",'Games &amp; Picks'!$E19="",'Games &amp; Picks'!$E20=""),"",IF(AND('Games &amp; Picks'!AD16='Games &amp; Picks'!$E16,'Games &amp; Picks'!AD17='Games &amp; Picks'!$E17,'Games &amp; Picks'!AD18='Games &amp; Picks'!$E18,'Games &amp; Picks'!AD19='Games &amp; Picks'!$E19,'Games &amp; Picks'!AD20='Games &amp; Picks'!$E20),5,0))))))))</f>
        <v>0</v>
      </c>
      <c r="AA20">
        <f>IF('Games &amp; Picks'!$E20="x","",IF('Games &amp; Picks'!AE$1="","",IF(OR('Games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Picks'!AE6='Games &amp; Picks'!$E6,'Games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Picks'!$E20),10,IF(OR('Games &amp; Picks'!$E16="",'Games &amp; Picks'!$E17="",'Games &amp; Picks'!$E18="",'Games &amp; Picks'!$E19="",'Games &amp; Picks'!$E20=""),"",IF(AND('Games &amp; Picks'!AE16='Games &amp; Picks'!$E16,'Games &amp; Picks'!AE17='Games &amp; Picks'!$E17,'Games &amp; Picks'!AE18='Games &amp; Picks'!$E18,'Games &amp; Picks'!AE19='Games &amp; Picks'!$E19,'Games &amp; Picks'!AE20='Games &amp; Picks'!$E20),5,0))))))))</f>
        <v>0</v>
      </c>
      <c r="AB20">
        <f>IF('Games &amp; Picks'!$E20="x","",IF('Games &amp; Picks'!AF$1="","",IF(OR('Games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Picks'!AF6='Games &amp; Picks'!$E6,'Games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Picks'!$E20),10,IF(OR('Games &amp; Picks'!$E16="",'Games &amp; Picks'!$E17="",'Games &amp; Picks'!$E18="",'Games &amp; Picks'!$E19="",'Games &amp; Picks'!$E20=""),"",IF(AND('Games &amp; Picks'!AF16='Games &amp; Picks'!$E16,'Games &amp; Picks'!AF17='Games &amp; Picks'!$E17,'Games &amp; Picks'!AF18='Games &amp; Picks'!$E18,'Games &amp; Picks'!AF19='Games &amp; Picks'!$E19,'Games &amp; Picks'!AF20='Games &amp; Picks'!$E20),5,0))))))))</f>
        <v>0</v>
      </c>
      <c r="AC20">
        <f>IF('Games &amp; Picks'!$E20="x","",IF('Games &amp; Picks'!AG$1="","",IF(OR('Games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Picks'!AG6='Games &amp; Picks'!$E6,'Games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Picks'!$E20),10,IF(OR('Games &amp; Picks'!$E16="",'Games &amp; Picks'!$E17="",'Games &amp; Picks'!$E18="",'Games &amp; Picks'!$E19="",'Games &amp; Picks'!$E20=""),"",IF(AND('Games &amp; Picks'!AG16='Games &amp; Picks'!$E16,'Games &amp; Picks'!AG17='Games &amp; Picks'!$E17,'Games &amp; Picks'!AG18='Games &amp; Picks'!$E18,'Games &amp; Picks'!AG19='Games &amp; Picks'!$E19,'Games &amp; Picks'!AG20='Games &amp; Picks'!$E20),5,0))))))))</f>
        <v>5</v>
      </c>
      <c r="AD20">
        <f>IF('Games &amp; Picks'!$E20="x","",IF('Games &amp; Picks'!AH$1="","",IF(OR('Games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Picks'!AH6='Games &amp; Picks'!$E6,'Games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Picks'!$E20),10,IF(OR('Games &amp; Picks'!$E16="",'Games &amp; Picks'!$E17="",'Games &amp; Picks'!$E18="",'Games &amp; Picks'!$E19="",'Games &amp; Picks'!$E20=""),"",IF(AND('Games &amp; Picks'!AH16='Games &amp; Picks'!$E16,'Games &amp; Picks'!AH17='Games &amp; Picks'!$E17,'Games &amp; Picks'!AH18='Games &amp; Picks'!$E18,'Games &amp; Picks'!AH19='Games &amp; Picks'!$E19,'Games &amp; Picks'!AH20='Games &amp; Picks'!$E20),5,0))))))))</f>
        <v>0</v>
      </c>
      <c r="AE20">
        <f>IF('Games &amp; Picks'!$E20="x","",IF('Games &amp; Picks'!AI$1="","",IF(OR('Games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Picks'!AI6='Games &amp; Picks'!$E6,'Games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Picks'!$E20),10,IF(OR('Games &amp; Picks'!$E16="",'Games &amp; Picks'!$E17="",'Games &amp; Picks'!$E18="",'Games &amp; Picks'!$E19="",'Games &amp; Picks'!$E20=""),"",IF(AND('Games &amp; Picks'!AI16='Games &amp; Picks'!$E16,'Games &amp; Picks'!AI17='Games &amp; Picks'!$E17,'Games &amp; Picks'!AI18='Games &amp; Picks'!$E18,'Games &amp; Picks'!AI19='Games &amp; Picks'!$E19,'Games &amp; Picks'!AI20='Games &amp; Picks'!$E20),5,0))))))))</f>
        <v>0</v>
      </c>
      <c r="AF20">
        <f>IF('Games &amp; Picks'!$E20="x","",IF('Games &amp; Picks'!AJ$1="","",IF(OR('Games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Picks'!AJ6='Games &amp; Picks'!$E6,'Games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Picks'!$E20),10,IF(OR('Games &amp; Picks'!$E16="",'Games &amp; Picks'!$E17="",'Games &amp; Picks'!$E18="",'Games &amp; Picks'!$E19="",'Games &amp; Picks'!$E20=""),"",IF(AND('Games &amp; Picks'!AJ16='Games &amp; Picks'!$E16,'Games &amp; Picks'!AJ17='Games &amp; Picks'!$E17,'Games &amp; Picks'!AJ18='Games &amp; Picks'!$E18,'Games &amp; Picks'!AJ19='Games &amp; Picks'!$E19,'Games &amp; Picks'!AJ20='Games &amp; Picks'!$E20),5,0))))))))</f>
        <v>0</v>
      </c>
      <c r="AG20">
        <f>IF('Games &amp; Picks'!$E20="x","",IF('Games &amp; Picks'!AK$1="","",IF(OR('Games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Picks'!AK6='Games &amp; Picks'!$E6,'Games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Picks'!$E20),10,IF(OR('Games &amp; Picks'!$E16="",'Games &amp; Picks'!$E17="",'Games &amp; Picks'!$E18="",'Games &amp; Picks'!$E19="",'Games &amp; Picks'!$E20=""),"",IF(AND('Games &amp; Picks'!AK16='Games &amp; Picks'!$E16,'Games &amp; Picks'!AK17='Games &amp; Picks'!$E17,'Games &amp; Picks'!AK18='Games &amp; Picks'!$E18,'Games &amp; Picks'!AK19='Games &amp; Picks'!$E19,'Games &amp; Picks'!AK20='Games &amp; Picks'!$E20),5,0))))))))</f>
        <v>0</v>
      </c>
      <c r="AH20">
        <f>IF('Games &amp; Picks'!$E20="x","",IF('Games &amp; Picks'!AL$1="","",IF(OR('Games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Picks'!AL6='Games &amp; Picks'!$E6,'Games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Picks'!$E20),10,IF(OR('Games &amp; Picks'!$E16="",'Games &amp; Picks'!$E17="",'Games &amp; Picks'!$E18="",'Games &amp; Picks'!$E19="",'Games &amp; Picks'!$E20=""),"",IF(AND('Games &amp; Picks'!AL16='Games &amp; Picks'!$E16,'Games &amp; Picks'!AL17='Games &amp; Picks'!$E17,'Games &amp; Picks'!AL18='Games &amp; Picks'!$E18,'Games &amp; Picks'!AL19='Games &amp; Picks'!$E19,'Games &amp; Picks'!AL20='Games &amp; Picks'!$E20),5,0))))))))</f>
        <v>0</v>
      </c>
      <c r="AI20">
        <f>IF('Games &amp; Picks'!$E20="x","",IF('Games &amp; Picks'!AM$1="","",IF(OR('Games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Picks'!AM6='Games &amp; Picks'!$E6,'Games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Picks'!$E20),10,IF(OR('Games &amp; Picks'!$E16="",'Games &amp; Picks'!$E17="",'Games &amp; Picks'!$E18="",'Games &amp; Picks'!$E19="",'Games &amp; Picks'!$E20=""),"",IF(AND('Games &amp; Picks'!AM16='Games &amp; Picks'!$E16,'Games &amp; Picks'!AM17='Games &amp; Picks'!$E17,'Games &amp; Picks'!AM18='Games &amp; Picks'!$E18,'Games &amp; Picks'!AM19='Games &amp; Picks'!$E19,'Games &amp; Picks'!AM20='Games &amp; Picks'!$E20),5,0))))))))</f>
        <v>5</v>
      </c>
      <c r="AJ20">
        <f>IF('Games &amp; Picks'!$E20="x","",IF('Games &amp; Picks'!AN$1="","",IF(OR('Games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Picks'!AN6='Games &amp; Picks'!$E6,'Games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Picks'!$E20),10,IF(OR('Games &amp; Picks'!$E16="",'Games &amp; Picks'!$E17="",'Games &amp; Picks'!$E18="",'Games &amp; Picks'!$E19="",'Games &amp; Picks'!$E20=""),"",IF(AND('Games &amp; Picks'!AN16='Games &amp; Picks'!$E16,'Games &amp; Picks'!AN17='Games &amp; Picks'!$E17,'Games &amp; Picks'!AN18='Games &amp; Picks'!$E18,'Games &amp; Picks'!AN19='Games &amp; Picks'!$E19,'Games &amp; Picks'!AN20='Games &amp; Picks'!$E20),5,0))))))))</f>
        <v>0</v>
      </c>
      <c r="AK20">
        <f>IF('Games &amp; Picks'!$E20="x","",IF('Games &amp; Picks'!AO$1="","",IF(OR('Games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Picks'!AO6='Games &amp; Picks'!$E6,'Games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Picks'!$E20),10,IF(OR('Games &amp; Picks'!$E16="",'Games &amp; Picks'!$E17="",'Games &amp; Picks'!$E18="",'Games &amp; Picks'!$E19="",'Games &amp; Picks'!$E20=""),"",IF(AND('Games &amp; Picks'!AO16='Games &amp; Picks'!$E16,'Games &amp; Picks'!AO17='Games &amp; Picks'!$E17,'Games &amp; Picks'!AO18='Games &amp; Picks'!$E18,'Games &amp; Picks'!AO19='Games &amp; Picks'!$E19,'Games &amp; Picks'!AO20='Games &amp; Picks'!$E20),5,0))))))))</f>
        <v>0</v>
      </c>
      <c r="AL20" s="4">
        <f>IF('Games &amp; Picks'!$E20="x","",IF('Games &amp; Picks'!AP$1="","",IF(OR('Games &amp; Picks'!$E6="",'Games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Picks'!AP6='Games &amp; Picks'!$E6,'Games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Picks'!$E20),15,IF(OR('Games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Picks'!$E20=""),"",IF(AND('Games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Picks'!$E20),10,IF(OR('Games &amp; Picks'!$E16="",'Games &amp; Picks'!$E17="",'Games &amp; Picks'!$E18="",'Games &amp; Picks'!$E19="",'Games &amp; Picks'!$E20=""),"",IF(AND('Games &amp; Picks'!AP16='Games &amp; Picks'!$E16,'Games &amp; Picks'!AP17='Games &amp; Picks'!$E17,'Games &amp; Picks'!AP18='Games &amp; Picks'!$E18,'Games &amp; Picks'!AP19='Games &amp; Picks'!$E19,'Games &amp; Picks'!AP20='Games &amp; Picks'!$E20),5,0))))))))</f>
        <v>0</v>
      </c>
    </row>
    <row r="21" spans="1:38">
      <c r="A21" s="14" t="str">
        <f>'Games &amp; Picks'!A21</f>
        <v>Chick-fil-a</v>
      </c>
      <c r="B21">
        <f>IF('Games &amp; Picks'!$E21="x","",IF('Games &amp; Picks'!F$1="","",IF(OR('Games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Picks'!F7='Games &amp; Picks'!$E7,'Games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Picks'!$E21),10,IF(OR('Games &amp; Picks'!$E17="",'Games &amp; Picks'!$E18="",'Games &amp; Picks'!$E19="",'Games &amp; Picks'!$E20="",'Games &amp; Picks'!$E21=""),"",IF(AND('Games &amp; Picks'!F17='Games &amp; Picks'!$E17,'Games &amp; Picks'!F18='Games &amp; Picks'!$E18,'Games &amp; Picks'!F19='Games &amp; Picks'!$E19,'Games &amp; Picks'!F20='Games &amp; Picks'!$E20,'Games &amp; Picks'!F21='Games &amp; Picks'!$E21),5,0))))))))</f>
        <v>0</v>
      </c>
      <c r="C21">
        <f>IF('Games &amp; Picks'!$E21="x","",IF('Games &amp; Picks'!G$1="","",IF(OR('Games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Picks'!G7='Games &amp; Picks'!$E7,'Games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Picks'!$E21),10,IF(OR('Games &amp; Picks'!$E17="",'Games &amp; Picks'!$E18="",'Games &amp; Picks'!$E19="",'Games &amp; Picks'!$E20="",'Games &amp; Picks'!$E21=""),"",IF(AND('Games &amp; Picks'!G17='Games &amp; Picks'!$E17,'Games &amp; Picks'!G18='Games &amp; Picks'!$E18,'Games &amp; Picks'!G19='Games &amp; Picks'!$E19,'Games &amp; Picks'!G20='Games &amp; Picks'!$E20,'Games &amp; Picks'!G21='Games &amp; Picks'!$E21),5,0))))))))</f>
        <v>0</v>
      </c>
      <c r="D21">
        <f>IF('Games &amp; Picks'!$E21="x","",IF('Games &amp; Picks'!H$1="","",IF(OR('Games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Picks'!H7='Games &amp; Picks'!$E7,'Games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Picks'!$E21),10,IF(OR('Games &amp; Picks'!$E17="",'Games &amp; Picks'!$E18="",'Games &amp; Picks'!$E19="",'Games &amp; Picks'!$E20="",'Games &amp; Picks'!$E21=""),"",IF(AND('Games &amp; Picks'!H17='Games &amp; Picks'!$E17,'Games &amp; Picks'!H18='Games &amp; Picks'!$E18,'Games &amp; Picks'!H19='Games &amp; Picks'!$E19,'Games &amp; Picks'!H20='Games &amp; Picks'!$E20,'Games &amp; Picks'!H21='Games &amp; Picks'!$E21),5,0))))))))</f>
        <v>0</v>
      </c>
      <c r="E21">
        <f>IF('Games &amp; Picks'!$E21="x","",IF('Games &amp; Picks'!I$1="","",IF(OR('Games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Picks'!I7='Games &amp; Picks'!$E7,'Games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Picks'!$E21),10,IF(OR('Games &amp; Picks'!$E17="",'Games &amp; Picks'!$E18="",'Games &amp; Picks'!$E19="",'Games &amp; Picks'!$E20="",'Games &amp; Picks'!$E21=""),"",IF(AND('Games &amp; Picks'!I17='Games &amp; Picks'!$E17,'Games &amp; Picks'!I18='Games &amp; Picks'!$E18,'Games &amp; Picks'!I19='Games &amp; Picks'!$E19,'Games &amp; Picks'!I20='Games &amp; Picks'!$E20,'Games &amp; Picks'!I21='Games &amp; Picks'!$E21),5,0))))))))</f>
        <v>0</v>
      </c>
      <c r="F21">
        <f>IF('Games &amp; Picks'!$E21="x","",IF('Games &amp; Picks'!J$1="","",IF(OR('Games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Picks'!J7='Games &amp; Picks'!$E7,'Games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Picks'!$E21),10,IF(OR('Games &amp; Picks'!$E17="",'Games &amp; Picks'!$E18="",'Games &amp; Picks'!$E19="",'Games &amp; Picks'!$E20="",'Games &amp; Picks'!$E21=""),"",IF(AND('Games &amp; Picks'!J17='Games &amp; Picks'!$E17,'Games &amp; Picks'!J18='Games &amp; Picks'!$E18,'Games &amp; Picks'!J19='Games &amp; Picks'!$E19,'Games &amp; Picks'!J20='Games &amp; Picks'!$E20,'Games &amp; Picks'!J21='Games &amp; Picks'!$E21),5,0))))))))</f>
        <v>0</v>
      </c>
      <c r="G21">
        <f>IF('Games &amp; Picks'!$E21="x","",IF('Games &amp; Picks'!K$1="","",IF(OR('Games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Picks'!K7='Games &amp; Picks'!$E7,'Games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Picks'!$E21),10,IF(OR('Games &amp; Picks'!$E17="",'Games &amp; Picks'!$E18="",'Games &amp; Picks'!$E19="",'Games &amp; Picks'!$E20="",'Games &amp; Picks'!$E21=""),"",IF(AND('Games &amp; Picks'!K17='Games &amp; Picks'!$E17,'Games &amp; Picks'!K18='Games &amp; Picks'!$E18,'Games &amp; Picks'!K19='Games &amp; Picks'!$E19,'Games &amp; Picks'!K20='Games &amp; Picks'!$E20,'Games &amp; Picks'!K21='Games &amp; Picks'!$E21),5,0))))))))</f>
        <v>0</v>
      </c>
      <c r="H21">
        <f>IF('Games &amp; Picks'!$E21="x","",IF('Games &amp; Picks'!L$1="","",IF(OR('Games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Picks'!L7='Games &amp; Picks'!$E7,'Games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Picks'!$E21),10,IF(OR('Games &amp; Picks'!$E17="",'Games &amp; Picks'!$E18="",'Games &amp; Picks'!$E19="",'Games &amp; Picks'!$E20="",'Games &amp; Picks'!$E21=""),"",IF(AND('Games &amp; Picks'!L17='Games &amp; Picks'!$E17,'Games &amp; Picks'!L18='Games &amp; Picks'!$E18,'Games &amp; Picks'!L19='Games &amp; Picks'!$E19,'Games &amp; Picks'!L20='Games &amp; Picks'!$E20,'Games &amp; Picks'!L21='Games &amp; Picks'!$E21),5,0))))))))</f>
        <v>0</v>
      </c>
      <c r="I21">
        <f>IF('Games &amp; Picks'!$E21="x","",IF('Games &amp; Picks'!M$1="","",IF(OR('Games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Picks'!M7='Games &amp; Picks'!$E7,'Games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Picks'!$E21),10,IF(OR('Games &amp; Picks'!$E17="",'Games &amp; Picks'!$E18="",'Games &amp; Picks'!$E19="",'Games &amp; Picks'!$E20="",'Games &amp; Picks'!$E21=""),"",IF(AND('Games &amp; Picks'!M17='Games &amp; Picks'!$E17,'Games &amp; Picks'!M18='Games &amp; Picks'!$E18,'Games &amp; Picks'!M19='Games &amp; Picks'!$E19,'Games &amp; Picks'!M20='Games &amp; Picks'!$E20,'Games &amp; Picks'!M21='Games &amp; Picks'!$E21),5,0))))))))</f>
        <v>0</v>
      </c>
      <c r="J21">
        <f>IF('Games &amp; Picks'!$E21="x","",IF('Games &amp; Picks'!N$1="","",IF(OR('Games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Picks'!N7='Games &amp; Picks'!$E7,'Games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Picks'!$E21),10,IF(OR('Games &amp; Picks'!$E17="",'Games &amp; Picks'!$E18="",'Games &amp; Picks'!$E19="",'Games &amp; Picks'!$E20="",'Games &amp; Picks'!$E21=""),"",IF(AND('Games &amp; Picks'!N17='Games &amp; Picks'!$E17,'Games &amp; Picks'!N18='Games &amp; Picks'!$E18,'Games &amp; Picks'!N19='Games &amp; Picks'!$E19,'Games &amp; Picks'!N20='Games &amp; Picks'!$E20,'Games &amp; Picks'!N21='Games &amp; Picks'!$E21),5,0))))))))</f>
        <v>0</v>
      </c>
      <c r="K21">
        <f>IF('Games &amp; Picks'!$E21="x","",IF('Games &amp; Picks'!O$1="","",IF(OR('Games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Picks'!O7='Games &amp; Picks'!$E7,'Games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Picks'!$E21),10,IF(OR('Games &amp; Picks'!$E17="",'Games &amp; Picks'!$E18="",'Games &amp; Picks'!$E19="",'Games &amp; Picks'!$E20="",'Games &amp; Picks'!$E21=""),"",IF(AND('Games &amp; Picks'!O17='Games &amp; Picks'!$E17,'Games &amp; Picks'!O18='Games &amp; Picks'!$E18,'Games &amp; Picks'!O19='Games &amp; Picks'!$E19,'Games &amp; Picks'!O20='Games &amp; Picks'!$E20,'Games &amp; Picks'!O21='Games &amp; Picks'!$E21),5,0))))))))</f>
        <v>0</v>
      </c>
      <c r="L21">
        <f>IF('Games &amp; Picks'!$E21="x","",IF('Games &amp; Picks'!P$1="","",IF(OR('Games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Picks'!P7='Games &amp; Picks'!$E7,'Games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Picks'!$E21),10,IF(OR('Games &amp; Picks'!$E17="",'Games &amp; Picks'!$E18="",'Games &amp; Picks'!$E19="",'Games &amp; Picks'!$E20="",'Games &amp; Picks'!$E21=""),"",IF(AND('Games &amp; Picks'!P17='Games &amp; Picks'!$E17,'Games &amp; Picks'!P18='Games &amp; Picks'!$E18,'Games &amp; Picks'!P19='Games &amp; Picks'!$E19,'Games &amp; Picks'!P20='Games &amp; Picks'!$E20,'Games &amp; Picks'!P21='Games &amp; Picks'!$E21),5,0))))))))</f>
        <v>0</v>
      </c>
      <c r="M21">
        <f>IF('Games &amp; Picks'!$E21="x","",IF('Games &amp; Picks'!Q$1="","",IF(OR('Games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Picks'!Q7='Games &amp; Picks'!$E7,'Games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Picks'!$E21),10,IF(OR('Games &amp; Picks'!$E17="",'Games &amp; Picks'!$E18="",'Games &amp; Picks'!$E19="",'Games &amp; Picks'!$E20="",'Games &amp; Picks'!$E21=""),"",IF(AND('Games &amp; Picks'!Q17='Games &amp; Picks'!$E17,'Games &amp; Picks'!Q18='Games &amp; Picks'!$E18,'Games &amp; Picks'!Q19='Games &amp; Picks'!$E19,'Games &amp; Picks'!Q20='Games &amp; Picks'!$E20,'Games &amp; Picks'!Q21='Games &amp; Picks'!$E21),5,0))))))))</f>
        <v>0</v>
      </c>
      <c r="N21">
        <f>IF('Games &amp; Picks'!$E21="x","",IF('Games &amp; Picks'!R$1="","",IF(OR('Games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Picks'!R7='Games &amp; Picks'!$E7,'Games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Picks'!$E21),10,IF(OR('Games &amp; Picks'!$E17="",'Games &amp; Picks'!$E18="",'Games &amp; Picks'!$E19="",'Games &amp; Picks'!$E20="",'Games &amp; Picks'!$E21=""),"",IF(AND('Games &amp; Picks'!R17='Games &amp; Picks'!$E17,'Games &amp; Picks'!R18='Games &amp; Picks'!$E18,'Games &amp; Picks'!R19='Games &amp; Picks'!$E19,'Games &amp; Picks'!R20='Games &amp; Picks'!$E20,'Games &amp; Picks'!R21='Games &amp; Picks'!$E21),5,0))))))))</f>
        <v>0</v>
      </c>
      <c r="O21">
        <f>IF('Games &amp; Picks'!$E21="x","",IF('Games &amp; Picks'!S$1="","",IF(OR('Games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Picks'!S7='Games &amp; Picks'!$E7,'Games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Picks'!$E21),10,IF(OR('Games &amp; Picks'!$E17="",'Games &amp; Picks'!$E18="",'Games &amp; Picks'!$E19="",'Games &amp; Picks'!$E20="",'Games &amp; Picks'!$E21=""),"",IF(AND('Games &amp; Picks'!S17='Games &amp; Picks'!$E17,'Games &amp; Picks'!S18='Games &amp; Picks'!$E18,'Games &amp; Picks'!S19='Games &amp; Picks'!$E19,'Games &amp; Picks'!S20='Games &amp; Picks'!$E20,'Games &amp; Picks'!S21='Games &amp; Picks'!$E21),5,0))))))))</f>
        <v>0</v>
      </c>
      <c r="P21">
        <f>IF('Games &amp; Picks'!$E21="x","",IF('Games &amp; Picks'!T$1="","",IF(OR('Games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Picks'!T7='Games &amp; Picks'!$E7,'Games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Picks'!$E21),10,IF(OR('Games &amp; Picks'!$E17="",'Games &amp; Picks'!$E18="",'Games &amp; Picks'!$E19="",'Games &amp; Picks'!$E20="",'Games &amp; Picks'!$E21=""),"",IF(AND('Games &amp; Picks'!T17='Games &amp; Picks'!$E17,'Games &amp; Picks'!T18='Games &amp; Picks'!$E18,'Games &amp; Picks'!T19='Games &amp; Picks'!$E19,'Games &amp; Picks'!T20='Games &amp; Picks'!$E20,'Games &amp; Picks'!T21='Games &amp; Picks'!$E21),5,0))))))))</f>
        <v>0</v>
      </c>
      <c r="Q21">
        <f>IF('Games &amp; Picks'!$E21="x","",IF('Games &amp; Picks'!U$1="","",IF(OR('Games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Picks'!U7='Games &amp; Picks'!$E7,'Games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Picks'!$E21),10,IF(OR('Games &amp; Picks'!$E17="",'Games &amp; Picks'!$E18="",'Games &amp; Picks'!$E19="",'Games &amp; Picks'!$E20="",'Games &amp; Picks'!$E21=""),"",IF(AND('Games &amp; Picks'!U17='Games &amp; Picks'!$E17,'Games &amp; Picks'!U18='Games &amp; Picks'!$E18,'Games &amp; Picks'!U19='Games &amp; Picks'!$E19,'Games &amp; Picks'!U20='Games &amp; Picks'!$E20,'Games &amp; Picks'!U21='Games &amp; Picks'!$E21),5,0))))))))</f>
        <v>0</v>
      </c>
      <c r="R21">
        <f>IF('Games &amp; Picks'!$E21="x","",IF('Games &amp; Picks'!V$1="","",IF(OR('Games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Picks'!V7='Games &amp; Picks'!$E7,'Games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Picks'!$E21),10,IF(OR('Games &amp; Picks'!$E17="",'Games &amp; Picks'!$E18="",'Games &amp; Picks'!$E19="",'Games &amp; Picks'!$E20="",'Games &amp; Picks'!$E21=""),"",IF(AND('Games &amp; Picks'!V17='Games &amp; Picks'!$E17,'Games &amp; Picks'!V18='Games &amp; Picks'!$E18,'Games &amp; Picks'!V19='Games &amp; Picks'!$E19,'Games &amp; Picks'!V20='Games &amp; Picks'!$E20,'Games &amp; Picks'!V21='Games &amp; Picks'!$E21),5,0))))))))</f>
        <v>0</v>
      </c>
      <c r="S21">
        <f>IF('Games &amp; Picks'!$E21="x","",IF('Games &amp; Picks'!W$1="","",IF(OR('Games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Picks'!W7='Games &amp; Picks'!$E7,'Games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Picks'!$E21),10,IF(OR('Games &amp; Picks'!$E17="",'Games &amp; Picks'!$E18="",'Games &amp; Picks'!$E19="",'Games &amp; Picks'!$E20="",'Games &amp; Picks'!$E21=""),"",IF(AND('Games &amp; Picks'!W17='Games &amp; Picks'!$E17,'Games &amp; Picks'!W18='Games &amp; Picks'!$E18,'Games &amp; Picks'!W19='Games &amp; Picks'!$E19,'Games &amp; Picks'!W20='Games &amp; Picks'!$E20,'Games &amp; Picks'!W21='Games &amp; Picks'!$E21),5,0))))))))</f>
        <v>0</v>
      </c>
      <c r="T21">
        <f>IF('Games &amp; Picks'!$E21="x","",IF('Games &amp; Picks'!X$1="","",IF(OR('Games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Picks'!X7='Games &amp; Picks'!$E7,'Games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Picks'!$E21),10,IF(OR('Games &amp; Picks'!$E17="",'Games &amp; Picks'!$E18="",'Games &amp; Picks'!$E19="",'Games &amp; Picks'!$E20="",'Games &amp; Picks'!$E21=""),"",IF(AND('Games &amp; Picks'!X17='Games &amp; Picks'!$E17,'Games &amp; Picks'!X18='Games &amp; Picks'!$E18,'Games &amp; Picks'!X19='Games &amp; Picks'!$E19,'Games &amp; Picks'!X20='Games &amp; Picks'!$E20,'Games &amp; Picks'!X21='Games &amp; Picks'!$E21),5,0))))))))</f>
        <v>0</v>
      </c>
      <c r="U21">
        <f>IF('Games &amp; Picks'!$E21="x","",IF('Games &amp; Picks'!Y$1="","",IF(OR('Games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Picks'!Y7='Games &amp; Picks'!$E7,'Games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Picks'!$E21),10,IF(OR('Games &amp; Picks'!$E17="",'Games &amp; Picks'!$E18="",'Games &amp; Picks'!$E19="",'Games &amp; Picks'!$E20="",'Games &amp; Picks'!$E21=""),"",IF(AND('Games &amp; Picks'!Y17='Games &amp; Picks'!$E17,'Games &amp; Picks'!Y18='Games &amp; Picks'!$E18,'Games &amp; Picks'!Y19='Games &amp; Picks'!$E19,'Games &amp; Picks'!Y20='Games &amp; Picks'!$E20,'Games &amp; Picks'!Y21='Games &amp; Picks'!$E21),5,0))))))))</f>
        <v>0</v>
      </c>
      <c r="V21">
        <f>IF('Games &amp; Picks'!$E21="x","",IF('Games &amp; Picks'!Z$1="","",IF(OR('Games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Picks'!Z7='Games &amp; Picks'!$E7,'Games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Picks'!$E21),10,IF(OR('Games &amp; Picks'!$E17="",'Games &amp; Picks'!$E18="",'Games &amp; Picks'!$E19="",'Games &amp; Picks'!$E20="",'Games &amp; Picks'!$E21=""),"",IF(AND('Games &amp; Picks'!Z17='Games &amp; Picks'!$E17,'Games &amp; Picks'!Z18='Games &amp; Picks'!$E18,'Games &amp; Picks'!Z19='Games &amp; Picks'!$E19,'Games &amp; Picks'!Z20='Games &amp; Picks'!$E20,'Games &amp; Picks'!Z21='Games &amp; Picks'!$E21),5,0))))))))</f>
        <v>0</v>
      </c>
      <c r="W21">
        <f>IF('Games &amp; Picks'!$E21="x","",IF('Games &amp; Picks'!AA$1="","",IF(OR('Games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Picks'!AA7='Games &amp; Picks'!$E7,'Games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Picks'!$E21),10,IF(OR('Games &amp; Picks'!$E17="",'Games &amp; Picks'!$E18="",'Games &amp; Picks'!$E19="",'Games &amp; Picks'!$E20="",'Games &amp; Picks'!$E21=""),"",IF(AND('Games &amp; Picks'!AA17='Games &amp; Picks'!$E17,'Games &amp; Picks'!AA18='Games &amp; Picks'!$E18,'Games &amp; Picks'!AA19='Games &amp; Picks'!$E19,'Games &amp; Picks'!AA20='Games &amp; Picks'!$E20,'Games &amp; Picks'!AA21='Games &amp; Picks'!$E21),5,0))))))))</f>
        <v>0</v>
      </c>
      <c r="X21">
        <f>IF('Games &amp; Picks'!$E21="x","",IF('Games &amp; Picks'!AB$1="","",IF(OR('Games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Picks'!AB7='Games &amp; Picks'!$E7,'Games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Picks'!$E21),10,IF(OR('Games &amp; Picks'!$E17="",'Games &amp; Picks'!$E18="",'Games &amp; Picks'!$E19="",'Games &amp; Picks'!$E20="",'Games &amp; Picks'!$E21=""),"",IF(AND('Games &amp; Picks'!AB17='Games &amp; Picks'!$E17,'Games &amp; Picks'!AB18='Games &amp; Picks'!$E18,'Games &amp; Picks'!AB19='Games &amp; Picks'!$E19,'Games &amp; Picks'!AB20='Games &amp; Picks'!$E20,'Games &amp; Picks'!AB21='Games &amp; Picks'!$E21),5,0))))))))</f>
        <v>0</v>
      </c>
      <c r="Y21">
        <f>IF('Games &amp; Picks'!$E21="x","",IF('Games &amp; Picks'!AC$1="","",IF(OR('Games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Picks'!AC7='Games &amp; Picks'!$E7,'Games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Picks'!$E21),10,IF(OR('Games &amp; Picks'!$E17="",'Games &amp; Picks'!$E18="",'Games &amp; Picks'!$E19="",'Games &amp; Picks'!$E20="",'Games &amp; Picks'!$E21=""),"",IF(AND('Games &amp; Picks'!AC17='Games &amp; Picks'!$E17,'Games &amp; Picks'!AC18='Games &amp; Picks'!$E18,'Games &amp; Picks'!AC19='Games &amp; Picks'!$E19,'Games &amp; Picks'!AC20='Games &amp; Picks'!$E20,'Games &amp; Picks'!AC21='Games &amp; Picks'!$E21),5,0))))))))</f>
        <v>0</v>
      </c>
      <c r="Z21">
        <f>IF('Games &amp; Picks'!$E21="x","",IF('Games &amp; Picks'!AD$1="","",IF(OR('Games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Picks'!AD7='Games &amp; Picks'!$E7,'Games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Picks'!$E21),10,IF(OR('Games &amp; Picks'!$E17="",'Games &amp; Picks'!$E18="",'Games &amp; Picks'!$E19="",'Games &amp; Picks'!$E20="",'Games &amp; Picks'!$E21=""),"",IF(AND('Games &amp; Picks'!AD17='Games &amp; Picks'!$E17,'Games &amp; Picks'!AD18='Games &amp; Picks'!$E18,'Games &amp; Picks'!AD19='Games &amp; Picks'!$E19,'Games &amp; Picks'!AD20='Games &amp; Picks'!$E20,'Games &amp; Picks'!AD21='Games &amp; Picks'!$E21),5,0))))))))</f>
        <v>0</v>
      </c>
      <c r="AA21">
        <f>IF('Games &amp; Picks'!$E21="x","",IF('Games &amp; Picks'!AE$1="","",IF(OR('Games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Picks'!AE7='Games &amp; Picks'!$E7,'Games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Picks'!$E21),10,IF(OR('Games &amp; Picks'!$E17="",'Games &amp; Picks'!$E18="",'Games &amp; Picks'!$E19="",'Games &amp; Picks'!$E20="",'Games &amp; Picks'!$E21=""),"",IF(AND('Games &amp; Picks'!AE17='Games &amp; Picks'!$E17,'Games &amp; Picks'!AE18='Games &amp; Picks'!$E18,'Games &amp; Picks'!AE19='Games &amp; Picks'!$E19,'Games &amp; Picks'!AE20='Games &amp; Picks'!$E20,'Games &amp; Picks'!AE21='Games &amp; Picks'!$E21),5,0))))))))</f>
        <v>0</v>
      </c>
      <c r="AB21">
        <f>IF('Games &amp; Picks'!$E21="x","",IF('Games &amp; Picks'!AF$1="","",IF(OR('Games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Picks'!AF7='Games &amp; Picks'!$E7,'Games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Picks'!$E21),10,IF(OR('Games &amp; Picks'!$E17="",'Games &amp; Picks'!$E18="",'Games &amp; Picks'!$E19="",'Games &amp; Picks'!$E20="",'Games &amp; Picks'!$E21=""),"",IF(AND('Games &amp; Picks'!AF17='Games &amp; Picks'!$E17,'Games &amp; Picks'!AF18='Games &amp; Picks'!$E18,'Games &amp; Picks'!AF19='Games &amp; Picks'!$E19,'Games &amp; Picks'!AF20='Games &amp; Picks'!$E20,'Games &amp; Picks'!AF21='Games &amp; Picks'!$E21),5,0))))))))</f>
        <v>0</v>
      </c>
      <c r="AC21">
        <f>IF('Games &amp; Picks'!$E21="x","",IF('Games &amp; Picks'!AG$1="","",IF(OR('Games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Picks'!AG7='Games &amp; Picks'!$E7,'Games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Picks'!$E21),10,IF(OR('Games &amp; Picks'!$E17="",'Games &amp; Picks'!$E18="",'Games &amp; Picks'!$E19="",'Games &amp; Picks'!$E20="",'Games &amp; Picks'!$E21=""),"",IF(AND('Games &amp; Picks'!AG17='Games &amp; Picks'!$E17,'Games &amp; Picks'!AG18='Games &amp; Picks'!$E18,'Games &amp; Picks'!AG19='Games &amp; Picks'!$E19,'Games &amp; Picks'!AG20='Games &amp; Picks'!$E20,'Games &amp; Picks'!AG21='Games &amp; Picks'!$E21),5,0))))))))</f>
        <v>5</v>
      </c>
      <c r="AD21">
        <f>IF('Games &amp; Picks'!$E21="x","",IF('Games &amp; Picks'!AH$1="","",IF(OR('Games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Picks'!AH7='Games &amp; Picks'!$E7,'Games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Picks'!$E21),10,IF(OR('Games &amp; Picks'!$E17="",'Games &amp; Picks'!$E18="",'Games &amp; Picks'!$E19="",'Games &amp; Picks'!$E20="",'Games &amp; Picks'!$E21=""),"",IF(AND('Games &amp; Picks'!AH17='Games &amp; Picks'!$E17,'Games &amp; Picks'!AH18='Games &amp; Picks'!$E18,'Games &amp; Picks'!AH19='Games &amp; Picks'!$E19,'Games &amp; Picks'!AH20='Games &amp; Picks'!$E20,'Games &amp; Picks'!AH21='Games &amp; Picks'!$E21),5,0))))))))</f>
        <v>0</v>
      </c>
      <c r="AE21">
        <f>IF('Games &amp; Picks'!$E21="x","",IF('Games &amp; Picks'!AI$1="","",IF(OR('Games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Picks'!AI7='Games &amp; Picks'!$E7,'Games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Picks'!$E21),10,IF(OR('Games &amp; Picks'!$E17="",'Games &amp; Picks'!$E18="",'Games &amp; Picks'!$E19="",'Games &amp; Picks'!$E20="",'Games &amp; Picks'!$E21=""),"",IF(AND('Games &amp; Picks'!AI17='Games &amp; Picks'!$E17,'Games &amp; Picks'!AI18='Games &amp; Picks'!$E18,'Games &amp; Picks'!AI19='Games &amp; Picks'!$E19,'Games &amp; Picks'!AI20='Games &amp; Picks'!$E20,'Games &amp; Picks'!AI21='Games &amp; Picks'!$E21),5,0))))))))</f>
        <v>0</v>
      </c>
      <c r="AF21">
        <f>IF('Games &amp; Picks'!$E21="x","",IF('Games &amp; Picks'!AJ$1="","",IF(OR('Games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Picks'!AJ7='Games &amp; Picks'!$E7,'Games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Picks'!$E21),10,IF(OR('Games &amp; Picks'!$E17="",'Games &amp; Picks'!$E18="",'Games &amp; Picks'!$E19="",'Games &amp; Picks'!$E20="",'Games &amp; Picks'!$E21=""),"",IF(AND('Games &amp; Picks'!AJ17='Games &amp; Picks'!$E17,'Games &amp; Picks'!AJ18='Games &amp; Picks'!$E18,'Games &amp; Picks'!AJ19='Games &amp; Picks'!$E19,'Games &amp; Picks'!AJ20='Games &amp; Picks'!$E20,'Games &amp; Picks'!AJ21='Games &amp; Picks'!$E21),5,0))))))))</f>
        <v>0</v>
      </c>
      <c r="AG21">
        <f>IF('Games &amp; Picks'!$E21="x","",IF('Games &amp; Picks'!AK$1="","",IF(OR('Games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Picks'!AK7='Games &amp; Picks'!$E7,'Games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Picks'!$E21),10,IF(OR('Games &amp; Picks'!$E17="",'Games &amp; Picks'!$E18="",'Games &amp; Picks'!$E19="",'Games &amp; Picks'!$E20="",'Games &amp; Picks'!$E21=""),"",IF(AND('Games &amp; Picks'!AK17='Games &amp; Picks'!$E17,'Games &amp; Picks'!AK18='Games &amp; Picks'!$E18,'Games &amp; Picks'!AK19='Games &amp; Picks'!$E19,'Games &amp; Picks'!AK20='Games &amp; Picks'!$E20,'Games &amp; Picks'!AK21='Games &amp; Picks'!$E21),5,0))))))))</f>
        <v>0</v>
      </c>
      <c r="AH21">
        <f>IF('Games &amp; Picks'!$E21="x","",IF('Games &amp; Picks'!AL$1="","",IF(OR('Games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Picks'!AL7='Games &amp; Picks'!$E7,'Games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Picks'!$E21),10,IF(OR('Games &amp; Picks'!$E17="",'Games &amp; Picks'!$E18="",'Games &amp; Picks'!$E19="",'Games &amp; Picks'!$E20="",'Games &amp; Picks'!$E21=""),"",IF(AND('Games &amp; Picks'!AL17='Games &amp; Picks'!$E17,'Games &amp; Picks'!AL18='Games &amp; Picks'!$E18,'Games &amp; Picks'!AL19='Games &amp; Picks'!$E19,'Games &amp; Picks'!AL20='Games &amp; Picks'!$E20,'Games &amp; Picks'!AL21='Games &amp; Picks'!$E21),5,0))))))))</f>
        <v>0</v>
      </c>
      <c r="AI21">
        <f>IF('Games &amp; Picks'!$E21="x","",IF('Games &amp; Picks'!AM$1="","",IF(OR('Games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Picks'!AM7='Games &amp; Picks'!$E7,'Games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Picks'!$E21),10,IF(OR('Games &amp; Picks'!$E17="",'Games &amp; Picks'!$E18="",'Games &amp; Picks'!$E19="",'Games &amp; Picks'!$E20="",'Games &amp; Picks'!$E21=""),"",IF(AND('Games &amp; Picks'!AM17='Games &amp; Picks'!$E17,'Games &amp; Picks'!AM18='Games &amp; Picks'!$E18,'Games &amp; Picks'!AM19='Games &amp; Picks'!$E19,'Games &amp; Picks'!AM20='Games &amp; Picks'!$E20,'Games &amp; Picks'!AM21='Games &amp; Picks'!$E21),5,0))))))))</f>
        <v>0</v>
      </c>
      <c r="AJ21">
        <f>IF('Games &amp; Picks'!$E21="x","",IF('Games &amp; Picks'!AN$1="","",IF(OR('Games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Picks'!AN7='Games &amp; Picks'!$E7,'Games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Picks'!$E21),10,IF(OR('Games &amp; Picks'!$E17="",'Games &amp; Picks'!$E18="",'Games &amp; Picks'!$E19="",'Games &amp; Picks'!$E20="",'Games &amp; Picks'!$E21=""),"",IF(AND('Games &amp; Picks'!AN17='Games &amp; Picks'!$E17,'Games &amp; Picks'!AN18='Games &amp; Picks'!$E18,'Games &amp; Picks'!AN19='Games &amp; Picks'!$E19,'Games &amp; Picks'!AN20='Games &amp; Picks'!$E20,'Games &amp; Picks'!AN21='Games &amp; Picks'!$E21),5,0))))))))</f>
        <v>0</v>
      </c>
      <c r="AK21">
        <f>IF('Games &amp; Picks'!$E21="x","",IF('Games &amp; Picks'!AO$1="","",IF(OR('Games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Picks'!AO7='Games &amp; Picks'!$E7,'Games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Picks'!$E21),10,IF(OR('Games &amp; Picks'!$E17="",'Games &amp; Picks'!$E18="",'Games &amp; Picks'!$E19="",'Games &amp; Picks'!$E20="",'Games &amp; Picks'!$E21=""),"",IF(AND('Games &amp; Picks'!AO17='Games &amp; Picks'!$E17,'Games &amp; Picks'!AO18='Games &amp; Picks'!$E18,'Games &amp; Picks'!AO19='Games &amp; Picks'!$E19,'Games &amp; Picks'!AO20='Games &amp; Picks'!$E20,'Games &amp; Picks'!AO21='Games &amp; Picks'!$E21),5,0))))))))</f>
        <v>0</v>
      </c>
      <c r="AL21" s="4">
        <f>IF('Games &amp; Picks'!$E21="x","",IF('Games &amp; Picks'!AP$1="","",IF(OR('Games &amp; Picks'!$E7="",'Games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Picks'!AP7='Games &amp; Picks'!$E7,'Games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Picks'!$E21),15,IF(OR('Games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Picks'!$E21=""),"",IF(AND('Games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Picks'!$E21),10,IF(OR('Games &amp; Picks'!$E17="",'Games &amp; Picks'!$E18="",'Games &amp; Picks'!$E19="",'Games &amp; Picks'!$E20="",'Games &amp; Picks'!$E21=""),"",IF(AND('Games &amp; Picks'!AP17='Games &amp; Picks'!$E17,'Games &amp; Picks'!AP18='Games &amp; Picks'!$E18,'Games &amp; Picks'!AP19='Games &amp; Picks'!$E19,'Games &amp; Picks'!AP20='Games &amp; Picks'!$E20,'Games &amp; Picks'!AP21='Games &amp; Picks'!$E21),5,0))))))))</f>
        <v>0</v>
      </c>
    </row>
    <row r="22" spans="1:38">
      <c r="A22" s="14" t="str">
        <f>'Games &amp; Picks'!A22</f>
        <v>Computers</v>
      </c>
      <c r="B22">
        <f>IF('Games &amp; Picks'!$E22="x","",IF('Games &amp; Picks'!F$1="","",IF(OR('Games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Picks'!F8='Games &amp; Picks'!$E8,'Games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Picks'!$E22),10,IF(OR('Games &amp; Picks'!$E18="",'Games &amp; Picks'!$E19="",'Games &amp; Picks'!$E20="",'Games &amp; Picks'!$E21="",'Games &amp; Picks'!$E22=""),"",IF(AND('Games &amp; Picks'!F18='Games &amp; Picks'!$E18,'Games &amp; Picks'!F19='Games &amp; Picks'!$E19,'Games &amp; Picks'!F20='Games &amp; Picks'!$E20,'Games &amp; Picks'!F21='Games &amp; Picks'!$E21,'Games &amp; Picks'!F22='Games &amp; Picks'!$E22),5,0))))))))</f>
        <v>0</v>
      </c>
      <c r="C22">
        <f>IF('Games &amp; Picks'!$E22="x","",IF('Games &amp; Picks'!G$1="","",IF(OR('Games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Picks'!G8='Games &amp; Picks'!$E8,'Games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Picks'!$E22),10,IF(OR('Games &amp; Picks'!$E18="",'Games &amp; Picks'!$E19="",'Games &amp; Picks'!$E20="",'Games &amp; Picks'!$E21="",'Games &amp; Picks'!$E22=""),"",IF(AND('Games &amp; Picks'!G18='Games &amp; Picks'!$E18,'Games &amp; Picks'!G19='Games &amp; Picks'!$E19,'Games &amp; Picks'!G20='Games &amp; Picks'!$E20,'Games &amp; Picks'!G21='Games &amp; Picks'!$E21,'Games &amp; Picks'!G22='Games &amp; Picks'!$E22),5,0))))))))</f>
        <v>0</v>
      </c>
      <c r="D22">
        <f>IF('Games &amp; Picks'!$E22="x","",IF('Games &amp; Picks'!H$1="","",IF(OR('Games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Picks'!H8='Games &amp; Picks'!$E8,'Games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Picks'!$E22),10,IF(OR('Games &amp; Picks'!$E18="",'Games &amp; Picks'!$E19="",'Games &amp; Picks'!$E20="",'Games &amp; Picks'!$E21="",'Games &amp; Picks'!$E22=""),"",IF(AND('Games &amp; Picks'!H18='Games &amp; Picks'!$E18,'Games &amp; Picks'!H19='Games &amp; Picks'!$E19,'Games &amp; Picks'!H20='Games &amp; Picks'!$E20,'Games &amp; Picks'!H21='Games &amp; Picks'!$E21,'Games &amp; Picks'!H22='Games &amp; Picks'!$E22),5,0))))))))</f>
        <v>0</v>
      </c>
      <c r="E22">
        <f>IF('Games &amp; Picks'!$E22="x","",IF('Games &amp; Picks'!I$1="","",IF(OR('Games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Picks'!I8='Games &amp; Picks'!$E8,'Games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Picks'!$E22),10,IF(OR('Games &amp; Picks'!$E18="",'Games &amp; Picks'!$E19="",'Games &amp; Picks'!$E20="",'Games &amp; Picks'!$E21="",'Games &amp; Picks'!$E22=""),"",IF(AND('Games &amp; Picks'!I18='Games &amp; Picks'!$E18,'Games &amp; Picks'!I19='Games &amp; Picks'!$E19,'Games &amp; Picks'!I20='Games &amp; Picks'!$E20,'Games &amp; Picks'!I21='Games &amp; Picks'!$E21,'Games &amp; Picks'!I22='Games &amp; Picks'!$E22),5,0))))))))</f>
        <v>0</v>
      </c>
      <c r="F22">
        <f>IF('Games &amp; Picks'!$E22="x","",IF('Games &amp; Picks'!J$1="","",IF(OR('Games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Picks'!J8='Games &amp; Picks'!$E8,'Games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Picks'!$E22),10,IF(OR('Games &amp; Picks'!$E18="",'Games &amp; Picks'!$E19="",'Games &amp; Picks'!$E20="",'Games &amp; Picks'!$E21="",'Games &amp; Picks'!$E22=""),"",IF(AND('Games &amp; Picks'!J18='Games &amp; Picks'!$E18,'Games &amp; Picks'!J19='Games &amp; Picks'!$E19,'Games &amp; Picks'!J20='Games &amp; Picks'!$E20,'Games &amp; Picks'!J21='Games &amp; Picks'!$E21,'Games &amp; Picks'!J22='Games &amp; Picks'!$E22),5,0))))))))</f>
        <v>0</v>
      </c>
      <c r="G22">
        <f>IF('Games &amp; Picks'!$E22="x","",IF('Games &amp; Picks'!K$1="","",IF(OR('Games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Picks'!K8='Games &amp; Picks'!$E8,'Games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Picks'!$E22),10,IF(OR('Games &amp; Picks'!$E18="",'Games &amp; Picks'!$E19="",'Games &amp; Picks'!$E20="",'Games &amp; Picks'!$E21="",'Games &amp; Picks'!$E22=""),"",IF(AND('Games &amp; Picks'!K18='Games &amp; Picks'!$E18,'Games &amp; Picks'!K19='Games &amp; Picks'!$E19,'Games &amp; Picks'!K20='Games &amp; Picks'!$E20,'Games &amp; Picks'!K21='Games &amp; Picks'!$E21,'Games &amp; Picks'!K22='Games &amp; Picks'!$E22),5,0))))))))</f>
        <v>0</v>
      </c>
      <c r="H22">
        <f>IF('Games &amp; Picks'!$E22="x","",IF('Games &amp; Picks'!L$1="","",IF(OR('Games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Picks'!L8='Games &amp; Picks'!$E8,'Games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Picks'!$E22),10,IF(OR('Games &amp; Picks'!$E18="",'Games &amp; Picks'!$E19="",'Games &amp; Picks'!$E20="",'Games &amp; Picks'!$E21="",'Games &amp; Picks'!$E22=""),"",IF(AND('Games &amp; Picks'!L18='Games &amp; Picks'!$E18,'Games &amp; Picks'!L19='Games &amp; Picks'!$E19,'Games &amp; Picks'!L20='Games &amp; Picks'!$E20,'Games &amp; Picks'!L21='Games &amp; Picks'!$E21,'Games &amp; Picks'!L22='Games &amp; Picks'!$E22),5,0))))))))</f>
        <v>0</v>
      </c>
      <c r="I22">
        <f>IF('Games &amp; Picks'!$E22="x","",IF('Games &amp; Picks'!M$1="","",IF(OR('Games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Picks'!M8='Games &amp; Picks'!$E8,'Games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Picks'!$E22),10,IF(OR('Games &amp; Picks'!$E18="",'Games &amp; Picks'!$E19="",'Games &amp; Picks'!$E20="",'Games &amp; Picks'!$E21="",'Games &amp; Picks'!$E22=""),"",IF(AND('Games &amp; Picks'!M18='Games &amp; Picks'!$E18,'Games &amp; Picks'!M19='Games &amp; Picks'!$E19,'Games &amp; Picks'!M20='Games &amp; Picks'!$E20,'Games &amp; Picks'!M21='Games &amp; Picks'!$E21,'Games &amp; Picks'!M22='Games &amp; Picks'!$E22),5,0))))))))</f>
        <v>0</v>
      </c>
      <c r="J22">
        <f>IF('Games &amp; Picks'!$E22="x","",IF('Games &amp; Picks'!N$1="","",IF(OR('Games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Picks'!N8='Games &amp; Picks'!$E8,'Games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Picks'!$E22),10,IF(OR('Games &amp; Picks'!$E18="",'Games &amp; Picks'!$E19="",'Games &amp; Picks'!$E20="",'Games &amp; Picks'!$E21="",'Games &amp; Picks'!$E22=""),"",IF(AND('Games &amp; Picks'!N18='Games &amp; Picks'!$E18,'Games &amp; Picks'!N19='Games &amp; Picks'!$E19,'Games &amp; Picks'!N20='Games &amp; Picks'!$E20,'Games &amp; Picks'!N21='Games &amp; Picks'!$E21,'Games &amp; Picks'!N22='Games &amp; Picks'!$E22),5,0))))))))</f>
        <v>0</v>
      </c>
      <c r="K22">
        <f>IF('Games &amp; Picks'!$E22="x","",IF('Games &amp; Picks'!O$1="","",IF(OR('Games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Picks'!O8='Games &amp; Picks'!$E8,'Games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Picks'!$E22),10,IF(OR('Games &amp; Picks'!$E18="",'Games &amp; Picks'!$E19="",'Games &amp; Picks'!$E20="",'Games &amp; Picks'!$E21="",'Games &amp; Picks'!$E22=""),"",IF(AND('Games &amp; Picks'!O18='Games &amp; Picks'!$E18,'Games &amp; Picks'!O19='Games &amp; Picks'!$E19,'Games &amp; Picks'!O20='Games &amp; Picks'!$E20,'Games &amp; Picks'!O21='Games &amp; Picks'!$E21,'Games &amp; Picks'!O22='Games &amp; Picks'!$E22),5,0))))))))</f>
        <v>0</v>
      </c>
      <c r="L22">
        <f>IF('Games &amp; Picks'!$E22="x","",IF('Games &amp; Picks'!P$1="","",IF(OR('Games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Picks'!P8='Games &amp; Picks'!$E8,'Games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Picks'!$E22),10,IF(OR('Games &amp; Picks'!$E18="",'Games &amp; Picks'!$E19="",'Games &amp; Picks'!$E20="",'Games &amp; Picks'!$E21="",'Games &amp; Picks'!$E22=""),"",IF(AND('Games &amp; Picks'!P18='Games &amp; Picks'!$E18,'Games &amp; Picks'!P19='Games &amp; Picks'!$E19,'Games &amp; Picks'!P20='Games &amp; Picks'!$E20,'Games &amp; Picks'!P21='Games &amp; Picks'!$E21,'Games &amp; Picks'!P22='Games &amp; Picks'!$E22),5,0))))))))</f>
        <v>0</v>
      </c>
      <c r="M22">
        <f>IF('Games &amp; Picks'!$E22="x","",IF('Games &amp; Picks'!Q$1="","",IF(OR('Games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Picks'!Q8='Games &amp; Picks'!$E8,'Games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Picks'!$E22),10,IF(OR('Games &amp; Picks'!$E18="",'Games &amp; Picks'!$E19="",'Games &amp; Picks'!$E20="",'Games &amp; Picks'!$E21="",'Games &amp; Picks'!$E22=""),"",IF(AND('Games &amp; Picks'!Q18='Games &amp; Picks'!$E18,'Games &amp; Picks'!Q19='Games &amp; Picks'!$E19,'Games &amp; Picks'!Q20='Games &amp; Picks'!$E20,'Games &amp; Picks'!Q21='Games &amp; Picks'!$E21,'Games &amp; Picks'!Q22='Games &amp; Picks'!$E22),5,0))))))))</f>
        <v>0</v>
      </c>
      <c r="N22">
        <f>IF('Games &amp; Picks'!$E22="x","",IF('Games &amp; Picks'!R$1="","",IF(OR('Games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Picks'!R8='Games &amp; Picks'!$E8,'Games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Picks'!$E22),10,IF(OR('Games &amp; Picks'!$E18="",'Games &amp; Picks'!$E19="",'Games &amp; Picks'!$E20="",'Games &amp; Picks'!$E21="",'Games &amp; Picks'!$E22=""),"",IF(AND('Games &amp; Picks'!R18='Games &amp; Picks'!$E18,'Games &amp; Picks'!R19='Games &amp; Picks'!$E19,'Games &amp; Picks'!R20='Games &amp; Picks'!$E20,'Games &amp; Picks'!R21='Games &amp; Picks'!$E21,'Games &amp; Picks'!R22='Games &amp; Picks'!$E22),5,0))))))))</f>
        <v>0</v>
      </c>
      <c r="O22">
        <f>IF('Games &amp; Picks'!$E22="x","",IF('Games &amp; Picks'!S$1="","",IF(OR('Games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Picks'!S8='Games &amp; Picks'!$E8,'Games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Picks'!$E22),10,IF(OR('Games &amp; Picks'!$E18="",'Games &amp; Picks'!$E19="",'Games &amp; Picks'!$E20="",'Games &amp; Picks'!$E21="",'Games &amp; Picks'!$E22=""),"",IF(AND('Games &amp; Picks'!S18='Games &amp; Picks'!$E18,'Games &amp; Picks'!S19='Games &amp; Picks'!$E19,'Games &amp; Picks'!S20='Games &amp; Picks'!$E20,'Games &amp; Picks'!S21='Games &amp; Picks'!$E21,'Games &amp; Picks'!S22='Games &amp; Picks'!$E22),5,0))))))))</f>
        <v>0</v>
      </c>
      <c r="P22">
        <f>IF('Games &amp; Picks'!$E22="x","",IF('Games &amp; Picks'!T$1="","",IF(OR('Games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Picks'!T8='Games &amp; Picks'!$E8,'Games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Picks'!$E22),10,IF(OR('Games &amp; Picks'!$E18="",'Games &amp; Picks'!$E19="",'Games &amp; Picks'!$E20="",'Games &amp; Picks'!$E21="",'Games &amp; Picks'!$E22=""),"",IF(AND('Games &amp; Picks'!T18='Games &amp; Picks'!$E18,'Games &amp; Picks'!T19='Games &amp; Picks'!$E19,'Games &amp; Picks'!T20='Games &amp; Picks'!$E20,'Games &amp; Picks'!T21='Games &amp; Picks'!$E21,'Games &amp; Picks'!T22='Games &amp; Picks'!$E22),5,0))))))))</f>
        <v>5</v>
      </c>
      <c r="Q22">
        <f>IF('Games &amp; Picks'!$E22="x","",IF('Games &amp; Picks'!U$1="","",IF(OR('Games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Picks'!U8='Games &amp; Picks'!$E8,'Games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Picks'!$E22),10,IF(OR('Games &amp; Picks'!$E18="",'Games &amp; Picks'!$E19="",'Games &amp; Picks'!$E20="",'Games &amp; Picks'!$E21="",'Games &amp; Picks'!$E22=""),"",IF(AND('Games &amp; Picks'!U18='Games &amp; Picks'!$E18,'Games &amp; Picks'!U19='Games &amp; Picks'!$E19,'Games &amp; Picks'!U20='Games &amp; Picks'!$E20,'Games &amp; Picks'!U21='Games &amp; Picks'!$E21,'Games &amp; Picks'!U22='Games &amp; Picks'!$E22),5,0))))))))</f>
        <v>0</v>
      </c>
      <c r="R22">
        <f>IF('Games &amp; Picks'!$E22="x","",IF('Games &amp; Picks'!V$1="","",IF(OR('Games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Picks'!V8='Games &amp; Picks'!$E8,'Games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Picks'!$E22),10,IF(OR('Games &amp; Picks'!$E18="",'Games &amp; Picks'!$E19="",'Games &amp; Picks'!$E20="",'Games &amp; Picks'!$E21="",'Games &amp; Picks'!$E22=""),"",IF(AND('Games &amp; Picks'!V18='Games &amp; Picks'!$E18,'Games &amp; Picks'!V19='Games &amp; Picks'!$E19,'Games &amp; Picks'!V20='Games &amp; Picks'!$E20,'Games &amp; Picks'!V21='Games &amp; Picks'!$E21,'Games &amp; Picks'!V22='Games &amp; Picks'!$E22),5,0))))))))</f>
        <v>0</v>
      </c>
      <c r="S22">
        <f>IF('Games &amp; Picks'!$E22="x","",IF('Games &amp; Picks'!W$1="","",IF(OR('Games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Picks'!W8='Games &amp; Picks'!$E8,'Games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Picks'!$E22),10,IF(OR('Games &amp; Picks'!$E18="",'Games &amp; Picks'!$E19="",'Games &amp; Picks'!$E20="",'Games &amp; Picks'!$E21="",'Games &amp; Picks'!$E22=""),"",IF(AND('Games &amp; Picks'!W18='Games &amp; Picks'!$E18,'Games &amp; Picks'!W19='Games &amp; Picks'!$E19,'Games &amp; Picks'!W20='Games &amp; Picks'!$E20,'Games &amp; Picks'!W21='Games &amp; Picks'!$E21,'Games &amp; Picks'!W22='Games &amp; Picks'!$E22),5,0))))))))</f>
        <v>0</v>
      </c>
      <c r="T22">
        <f>IF('Games &amp; Picks'!$E22="x","",IF('Games &amp; Picks'!X$1="","",IF(OR('Games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Picks'!X8='Games &amp; Picks'!$E8,'Games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Picks'!$E22),10,IF(OR('Games &amp; Picks'!$E18="",'Games &amp; Picks'!$E19="",'Games &amp; Picks'!$E20="",'Games &amp; Picks'!$E21="",'Games &amp; Picks'!$E22=""),"",IF(AND('Games &amp; Picks'!X18='Games &amp; Picks'!$E18,'Games &amp; Picks'!X19='Games &amp; Picks'!$E19,'Games &amp; Picks'!X20='Games &amp; Picks'!$E20,'Games &amp; Picks'!X21='Games &amp; Picks'!$E21,'Games &amp; Picks'!X22='Games &amp; Picks'!$E22),5,0))))))))</f>
        <v>0</v>
      </c>
      <c r="U22">
        <f>IF('Games &amp; Picks'!$E22="x","",IF('Games &amp; Picks'!Y$1="","",IF(OR('Games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Picks'!Y8='Games &amp; Picks'!$E8,'Games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Picks'!$E22),10,IF(OR('Games &amp; Picks'!$E18="",'Games &amp; Picks'!$E19="",'Games &amp; Picks'!$E20="",'Games &amp; Picks'!$E21="",'Games &amp; Picks'!$E22=""),"",IF(AND('Games &amp; Picks'!Y18='Games &amp; Picks'!$E18,'Games &amp; Picks'!Y19='Games &amp; Picks'!$E19,'Games &amp; Picks'!Y20='Games &amp; Picks'!$E20,'Games &amp; Picks'!Y21='Games &amp; Picks'!$E21,'Games &amp; Picks'!Y22='Games &amp; Picks'!$E22),5,0))))))))</f>
        <v>0</v>
      </c>
      <c r="V22">
        <f>IF('Games &amp; Picks'!$E22="x","",IF('Games &amp; Picks'!Z$1="","",IF(OR('Games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Picks'!Z8='Games &amp; Picks'!$E8,'Games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Picks'!$E22),10,IF(OR('Games &amp; Picks'!$E18="",'Games &amp; Picks'!$E19="",'Games &amp; Picks'!$E20="",'Games &amp; Picks'!$E21="",'Games &amp; Picks'!$E22=""),"",IF(AND('Games &amp; Picks'!Z18='Games &amp; Picks'!$E18,'Games &amp; Picks'!Z19='Games &amp; Picks'!$E19,'Games &amp; Picks'!Z20='Games &amp; Picks'!$E20,'Games &amp; Picks'!Z21='Games &amp; Picks'!$E21,'Games &amp; Picks'!Z22='Games &amp; Picks'!$E22),5,0))))))))</f>
        <v>0</v>
      </c>
      <c r="W22">
        <f>IF('Games &amp; Picks'!$E22="x","",IF('Games &amp; Picks'!AA$1="","",IF(OR('Games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Picks'!AA8='Games &amp; Picks'!$E8,'Games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Picks'!$E22),10,IF(OR('Games &amp; Picks'!$E18="",'Games &amp; Picks'!$E19="",'Games &amp; Picks'!$E20="",'Games &amp; Picks'!$E21="",'Games &amp; Picks'!$E22=""),"",IF(AND('Games &amp; Picks'!AA18='Games &amp; Picks'!$E18,'Games &amp; Picks'!AA19='Games &amp; Picks'!$E19,'Games &amp; Picks'!AA20='Games &amp; Picks'!$E20,'Games &amp; Picks'!AA21='Games &amp; Picks'!$E21,'Games &amp; Picks'!AA22='Games &amp; Picks'!$E22),5,0))))))))</f>
        <v>0</v>
      </c>
      <c r="X22">
        <f>IF('Games &amp; Picks'!$E22="x","",IF('Games &amp; Picks'!AB$1="","",IF(OR('Games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Picks'!AB8='Games &amp; Picks'!$E8,'Games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Picks'!$E22),10,IF(OR('Games &amp; Picks'!$E18="",'Games &amp; Picks'!$E19="",'Games &amp; Picks'!$E20="",'Games &amp; Picks'!$E21="",'Games &amp; Picks'!$E22=""),"",IF(AND('Games &amp; Picks'!AB18='Games &amp; Picks'!$E18,'Games &amp; Picks'!AB19='Games &amp; Picks'!$E19,'Games &amp; Picks'!AB20='Games &amp; Picks'!$E20,'Games &amp; Picks'!AB21='Games &amp; Picks'!$E21,'Games &amp; Picks'!AB22='Games &amp; Picks'!$E22),5,0))))))))</f>
        <v>0</v>
      </c>
      <c r="Y22">
        <f>IF('Games &amp; Picks'!$E22="x","",IF('Games &amp; Picks'!AC$1="","",IF(OR('Games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Picks'!AC8='Games &amp; Picks'!$E8,'Games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Picks'!$E22),10,IF(OR('Games &amp; Picks'!$E18="",'Games &amp; Picks'!$E19="",'Games &amp; Picks'!$E20="",'Games &amp; Picks'!$E21="",'Games &amp; Picks'!$E22=""),"",IF(AND('Games &amp; Picks'!AC18='Games &amp; Picks'!$E18,'Games &amp; Picks'!AC19='Games &amp; Picks'!$E19,'Games &amp; Picks'!AC20='Games &amp; Picks'!$E20,'Games &amp; Picks'!AC21='Games &amp; Picks'!$E21,'Games &amp; Picks'!AC22='Games &amp; Picks'!$E22),5,0))))))))</f>
        <v>0</v>
      </c>
      <c r="Z22">
        <f>IF('Games &amp; Picks'!$E22="x","",IF('Games &amp; Picks'!AD$1="","",IF(OR('Games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Picks'!AD8='Games &amp; Picks'!$E8,'Games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Picks'!$E22),10,IF(OR('Games &amp; Picks'!$E18="",'Games &amp; Picks'!$E19="",'Games &amp; Picks'!$E20="",'Games &amp; Picks'!$E21="",'Games &amp; Picks'!$E22=""),"",IF(AND('Games &amp; Picks'!AD18='Games &amp; Picks'!$E18,'Games &amp; Picks'!AD19='Games &amp; Picks'!$E19,'Games &amp; Picks'!AD20='Games &amp; Picks'!$E20,'Games &amp; Picks'!AD21='Games &amp; Picks'!$E21,'Games &amp; Picks'!AD22='Games &amp; Picks'!$E22),5,0))))))))</f>
        <v>5</v>
      </c>
      <c r="AA22">
        <f>IF('Games &amp; Picks'!$E22="x","",IF('Games &amp; Picks'!AE$1="","",IF(OR('Games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Picks'!AE8='Games &amp; Picks'!$E8,'Games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Picks'!$E22),10,IF(OR('Games &amp; Picks'!$E18="",'Games &amp; Picks'!$E19="",'Games &amp; Picks'!$E20="",'Games &amp; Picks'!$E21="",'Games &amp; Picks'!$E22=""),"",IF(AND('Games &amp; Picks'!AE18='Games &amp; Picks'!$E18,'Games &amp; Picks'!AE19='Games &amp; Picks'!$E19,'Games &amp; Picks'!AE20='Games &amp; Picks'!$E20,'Games &amp; Picks'!AE21='Games &amp; Picks'!$E21,'Games &amp; Picks'!AE22='Games &amp; Picks'!$E22),5,0))))))))</f>
        <v>0</v>
      </c>
      <c r="AB22">
        <f>IF('Games &amp; Picks'!$E22="x","",IF('Games &amp; Picks'!AF$1="","",IF(OR('Games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Picks'!AF8='Games &amp; Picks'!$E8,'Games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Picks'!$E22),10,IF(OR('Games &amp; Picks'!$E18="",'Games &amp; Picks'!$E19="",'Games &amp; Picks'!$E20="",'Games &amp; Picks'!$E21="",'Games &amp; Picks'!$E22=""),"",IF(AND('Games &amp; Picks'!AF18='Games &amp; Picks'!$E18,'Games &amp; Picks'!AF19='Games &amp; Picks'!$E19,'Games &amp; Picks'!AF20='Games &amp; Picks'!$E20,'Games &amp; Picks'!AF21='Games &amp; Picks'!$E21,'Games &amp; Picks'!AF22='Games &amp; Picks'!$E22),5,0))))))))</f>
        <v>0</v>
      </c>
      <c r="AC22">
        <f>IF('Games &amp; Picks'!$E22="x","",IF('Games &amp; Picks'!AG$1="","",IF(OR('Games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Picks'!AG8='Games &amp; Picks'!$E8,'Games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Picks'!$E22),10,IF(OR('Games &amp; Picks'!$E18="",'Games &amp; Picks'!$E19="",'Games &amp; Picks'!$E20="",'Games &amp; Picks'!$E21="",'Games &amp; Picks'!$E22=""),"",IF(AND('Games &amp; Picks'!AG18='Games &amp; Picks'!$E18,'Games &amp; Picks'!AG19='Games &amp; Picks'!$E19,'Games &amp; Picks'!AG20='Games &amp; Picks'!$E20,'Games &amp; Picks'!AG21='Games &amp; Picks'!$E21,'Games &amp; Picks'!AG22='Games &amp; Picks'!$E22),5,0))))))))</f>
        <v>5</v>
      </c>
      <c r="AD22">
        <f>IF('Games &amp; Picks'!$E22="x","",IF('Games &amp; Picks'!AH$1="","",IF(OR('Games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Picks'!AH8='Games &amp; Picks'!$E8,'Games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Picks'!$E22),10,IF(OR('Games &amp; Picks'!$E18="",'Games &amp; Picks'!$E19="",'Games &amp; Picks'!$E20="",'Games &amp; Picks'!$E21="",'Games &amp; Picks'!$E22=""),"",IF(AND('Games &amp; Picks'!AH18='Games &amp; Picks'!$E18,'Games &amp; Picks'!AH19='Games &amp; Picks'!$E19,'Games &amp; Picks'!AH20='Games &amp; Picks'!$E20,'Games &amp; Picks'!AH21='Games &amp; Picks'!$E21,'Games &amp; Picks'!AH22='Games &amp; Picks'!$E22),5,0))))))))</f>
        <v>0</v>
      </c>
      <c r="AE22">
        <f>IF('Games &amp; Picks'!$E22="x","",IF('Games &amp; Picks'!AI$1="","",IF(OR('Games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Picks'!AI8='Games &amp; Picks'!$E8,'Games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Picks'!$E22),10,IF(OR('Games &amp; Picks'!$E18="",'Games &amp; Picks'!$E19="",'Games &amp; Picks'!$E20="",'Games &amp; Picks'!$E21="",'Games &amp; Picks'!$E22=""),"",IF(AND('Games &amp; Picks'!AI18='Games &amp; Picks'!$E18,'Games &amp; Picks'!AI19='Games &amp; Picks'!$E19,'Games &amp; Picks'!AI20='Games &amp; Picks'!$E20,'Games &amp; Picks'!AI21='Games &amp; Picks'!$E21,'Games &amp; Picks'!AI22='Games &amp; Picks'!$E22),5,0))))))))</f>
        <v>0</v>
      </c>
      <c r="AF22">
        <f>IF('Games &amp; Picks'!$E22="x","",IF('Games &amp; Picks'!AJ$1="","",IF(OR('Games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Picks'!AJ8='Games &amp; Picks'!$E8,'Games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Picks'!$E22),10,IF(OR('Games &amp; Picks'!$E18="",'Games &amp; Picks'!$E19="",'Games &amp; Picks'!$E20="",'Games &amp; Picks'!$E21="",'Games &amp; Picks'!$E22=""),"",IF(AND('Games &amp; Picks'!AJ18='Games &amp; Picks'!$E18,'Games &amp; Picks'!AJ19='Games &amp; Picks'!$E19,'Games &amp; Picks'!AJ20='Games &amp; Picks'!$E20,'Games &amp; Picks'!AJ21='Games &amp; Picks'!$E21,'Games &amp; Picks'!AJ22='Games &amp; Picks'!$E22),5,0))))))))</f>
        <v>0</v>
      </c>
      <c r="AG22">
        <f>IF('Games &amp; Picks'!$E22="x","",IF('Games &amp; Picks'!AK$1="","",IF(OR('Games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Picks'!AK8='Games &amp; Picks'!$E8,'Games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Picks'!$E22),10,IF(OR('Games &amp; Picks'!$E18="",'Games &amp; Picks'!$E19="",'Games &amp; Picks'!$E20="",'Games &amp; Picks'!$E21="",'Games &amp; Picks'!$E22=""),"",IF(AND('Games &amp; Picks'!AK18='Games &amp; Picks'!$E18,'Games &amp; Picks'!AK19='Games &amp; Picks'!$E19,'Games &amp; Picks'!AK20='Games &amp; Picks'!$E20,'Games &amp; Picks'!AK21='Games &amp; Picks'!$E21,'Games &amp; Picks'!AK22='Games &amp; Picks'!$E22),5,0))))))))</f>
        <v>5</v>
      </c>
      <c r="AH22">
        <f>IF('Games &amp; Picks'!$E22="x","",IF('Games &amp; Picks'!AL$1="","",IF(OR('Games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Picks'!AL8='Games &amp; Picks'!$E8,'Games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Picks'!$E22),10,IF(OR('Games &amp; Picks'!$E18="",'Games &amp; Picks'!$E19="",'Games &amp; Picks'!$E20="",'Games &amp; Picks'!$E21="",'Games &amp; Picks'!$E22=""),"",IF(AND('Games &amp; Picks'!AL18='Games &amp; Picks'!$E18,'Games &amp; Picks'!AL19='Games &amp; Picks'!$E19,'Games &amp; Picks'!AL20='Games &amp; Picks'!$E20,'Games &amp; Picks'!AL21='Games &amp; Picks'!$E21,'Games &amp; Picks'!AL22='Games &amp; Picks'!$E22),5,0))))))))</f>
        <v>0</v>
      </c>
      <c r="AI22">
        <f>IF('Games &amp; Picks'!$E22="x","",IF('Games &amp; Picks'!AM$1="","",IF(OR('Games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Picks'!AM8='Games &amp; Picks'!$E8,'Games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Picks'!$E22),10,IF(OR('Games &amp; Picks'!$E18="",'Games &amp; Picks'!$E19="",'Games &amp; Picks'!$E20="",'Games &amp; Picks'!$E21="",'Games &amp; Picks'!$E22=""),"",IF(AND('Games &amp; Picks'!AM18='Games &amp; Picks'!$E18,'Games &amp; Picks'!AM19='Games &amp; Picks'!$E19,'Games &amp; Picks'!AM20='Games &amp; Picks'!$E20,'Games &amp; Picks'!AM21='Games &amp; Picks'!$E21,'Games &amp; Picks'!AM22='Games &amp; Picks'!$E22),5,0))))))))</f>
        <v>0</v>
      </c>
      <c r="AJ22">
        <f>IF('Games &amp; Picks'!$E22="x","",IF('Games &amp; Picks'!AN$1="","",IF(OR('Games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Picks'!AN8='Games &amp; Picks'!$E8,'Games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Picks'!$E22),10,IF(OR('Games &amp; Picks'!$E18="",'Games &amp; Picks'!$E19="",'Games &amp; Picks'!$E20="",'Games &amp; Picks'!$E21="",'Games &amp; Picks'!$E22=""),"",IF(AND('Games &amp; Picks'!AN18='Games &amp; Picks'!$E18,'Games &amp; Picks'!AN19='Games &amp; Picks'!$E19,'Games &amp; Picks'!AN20='Games &amp; Picks'!$E20,'Games &amp; Picks'!AN21='Games &amp; Picks'!$E21,'Games &amp; Picks'!AN22='Games &amp; Picks'!$E22),5,0))))))))</f>
        <v>0</v>
      </c>
      <c r="AK22">
        <f>IF('Games &amp; Picks'!$E22="x","",IF('Games &amp; Picks'!AO$1="","",IF(OR('Games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Picks'!AO8='Games &amp; Picks'!$E8,'Games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Picks'!$E22),10,IF(OR('Games &amp; Picks'!$E18="",'Games &amp; Picks'!$E19="",'Games &amp; Picks'!$E20="",'Games &amp; Picks'!$E21="",'Games &amp; Picks'!$E22=""),"",IF(AND('Games &amp; Picks'!AO18='Games &amp; Picks'!$E18,'Games &amp; Picks'!AO19='Games &amp; Picks'!$E19,'Games &amp; Picks'!AO20='Games &amp; Picks'!$E20,'Games &amp; Picks'!AO21='Games &amp; Picks'!$E21,'Games &amp; Picks'!AO22='Games &amp; Picks'!$E22),5,0))))))))</f>
        <v>0</v>
      </c>
      <c r="AL22" s="4">
        <f>IF('Games &amp; Picks'!$E22="x","",IF('Games &amp; Picks'!AP$1="","",IF(OR('Games &amp; Picks'!$E8="",'Games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Picks'!AP8='Games &amp; Picks'!$E8,'Games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Picks'!$E22),15,IF(OR('Games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Picks'!$E22=""),"",IF(AND('Games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Picks'!$E22),10,IF(OR('Games &amp; Picks'!$E18="",'Games &amp; Picks'!$E19="",'Games &amp; Picks'!$E20="",'Games &amp; Picks'!$E21="",'Games &amp; Picks'!$E22=""),"",IF(AND('Games &amp; Picks'!AP18='Games &amp; Picks'!$E18,'Games &amp; Picks'!AP19='Games &amp; Picks'!$E19,'Games &amp; Picks'!AP20='Games &amp; Picks'!$E20,'Games &amp; Picks'!AP21='Games &amp; Picks'!$E21,'Games &amp; Picks'!AP22='Games &amp; Picks'!$E22),5,0))))))))</f>
        <v>0</v>
      </c>
    </row>
    <row r="23" spans="1:38">
      <c r="A23" s="14" t="str">
        <f>'Games &amp; Picks'!A23</f>
        <v>Outback</v>
      </c>
      <c r="B23">
        <f>IF('Games &amp; Picks'!$E23="x","",IF('Games &amp; Picks'!F$1="","",IF(OR('Games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Picks'!F9='Games &amp; Picks'!$E9,'Games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Picks'!$E23),10,IF(OR('Games &amp; Picks'!$E19="",'Games &amp; Picks'!$E20="",'Games &amp; Picks'!$E21="",'Games &amp; Picks'!$E22="",'Games &amp; Picks'!$E23=""),"",IF(AND('Games &amp; Picks'!F19='Games &amp; Picks'!$E19,'Games &amp; Picks'!F20='Games &amp; Picks'!$E20,'Games &amp; Picks'!F21='Games &amp; Picks'!$E21,'Games &amp; Picks'!F22='Games &amp; Picks'!$E22,'Games &amp; Picks'!F23='Games &amp; Picks'!$E23),5,0))))))))</f>
        <v>0</v>
      </c>
      <c r="C23">
        <f>IF('Games &amp; Picks'!$E23="x","",IF('Games &amp; Picks'!G$1="","",IF(OR('Games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Picks'!G9='Games &amp; Picks'!$E9,'Games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Picks'!$E23),10,IF(OR('Games &amp; Picks'!$E19="",'Games &amp; Picks'!$E20="",'Games &amp; Picks'!$E21="",'Games &amp; Picks'!$E22="",'Games &amp; Picks'!$E23=""),"",IF(AND('Games &amp; Picks'!G19='Games &amp; Picks'!$E19,'Games &amp; Picks'!G20='Games &amp; Picks'!$E20,'Games &amp; Picks'!G21='Games &amp; Picks'!$E21,'Games &amp; Picks'!G22='Games &amp; Picks'!$E22,'Games &amp; Picks'!G23='Games &amp; Picks'!$E23),5,0))))))))</f>
        <v>0</v>
      </c>
      <c r="D23">
        <f>IF('Games &amp; Picks'!$E23="x","",IF('Games &amp; Picks'!H$1="","",IF(OR('Games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Picks'!H9='Games &amp; Picks'!$E9,'Games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Picks'!$E23),10,IF(OR('Games &amp; Picks'!$E19="",'Games &amp; Picks'!$E20="",'Games &amp; Picks'!$E21="",'Games &amp; Picks'!$E22="",'Games &amp; Picks'!$E23=""),"",IF(AND('Games &amp; Picks'!H19='Games &amp; Picks'!$E19,'Games &amp; Picks'!H20='Games &amp; Picks'!$E20,'Games &amp; Picks'!H21='Games &amp; Picks'!$E21,'Games &amp; Picks'!H22='Games &amp; Picks'!$E22,'Games &amp; Picks'!H23='Games &amp; Picks'!$E23),5,0))))))))</f>
        <v>0</v>
      </c>
      <c r="E23">
        <f>IF('Games &amp; Picks'!$E23="x","",IF('Games &amp; Picks'!I$1="","",IF(OR('Games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Picks'!I9='Games &amp; Picks'!$E9,'Games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Picks'!$E23),10,IF(OR('Games &amp; Picks'!$E19="",'Games &amp; Picks'!$E20="",'Games &amp; Picks'!$E21="",'Games &amp; Picks'!$E22="",'Games &amp; Picks'!$E23=""),"",IF(AND('Games &amp; Picks'!I19='Games &amp; Picks'!$E19,'Games &amp; Picks'!I20='Games &amp; Picks'!$E20,'Games &amp; Picks'!I21='Games &amp; Picks'!$E21,'Games &amp; Picks'!I22='Games &amp; Picks'!$E22,'Games &amp; Picks'!I23='Games &amp; Picks'!$E23),5,0))))))))</f>
        <v>0</v>
      </c>
      <c r="F23">
        <f>IF('Games &amp; Picks'!$E23="x","",IF('Games &amp; Picks'!J$1="","",IF(OR('Games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Picks'!J9='Games &amp; Picks'!$E9,'Games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Picks'!$E23),10,IF(OR('Games &amp; Picks'!$E19="",'Games &amp; Picks'!$E20="",'Games &amp; Picks'!$E21="",'Games &amp; Picks'!$E22="",'Games &amp; Picks'!$E23=""),"",IF(AND('Games &amp; Picks'!J19='Games &amp; Picks'!$E19,'Games &amp; Picks'!J20='Games &amp; Picks'!$E20,'Games &amp; Picks'!J21='Games &amp; Picks'!$E21,'Games &amp; Picks'!J22='Games &amp; Picks'!$E22,'Games &amp; Picks'!J23='Games &amp; Picks'!$E23),5,0))))))))</f>
        <v>0</v>
      </c>
      <c r="G23">
        <f>IF('Games &amp; Picks'!$E23="x","",IF('Games &amp; Picks'!K$1="","",IF(OR('Games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Picks'!K9='Games &amp; Picks'!$E9,'Games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Picks'!$E23),10,IF(OR('Games &amp; Picks'!$E19="",'Games &amp; Picks'!$E20="",'Games &amp; Picks'!$E21="",'Games &amp; Picks'!$E22="",'Games &amp; Picks'!$E23=""),"",IF(AND('Games &amp; Picks'!K19='Games &amp; Picks'!$E19,'Games &amp; Picks'!K20='Games &amp; Picks'!$E20,'Games &amp; Picks'!K21='Games &amp; Picks'!$E21,'Games &amp; Picks'!K22='Games &amp; Picks'!$E22,'Games &amp; Picks'!K23='Games &amp; Picks'!$E23),5,0))))))))</f>
        <v>0</v>
      </c>
      <c r="H23">
        <f>IF('Games &amp; Picks'!$E23="x","",IF('Games &amp; Picks'!L$1="","",IF(OR('Games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Picks'!L9='Games &amp; Picks'!$E9,'Games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Picks'!$E23),10,IF(OR('Games &amp; Picks'!$E19="",'Games &amp; Picks'!$E20="",'Games &amp; Picks'!$E21="",'Games &amp; Picks'!$E22="",'Games &amp; Picks'!$E23=""),"",IF(AND('Games &amp; Picks'!L19='Games &amp; Picks'!$E19,'Games &amp; Picks'!L20='Games &amp; Picks'!$E20,'Games &amp; Picks'!L21='Games &amp; Picks'!$E21,'Games &amp; Picks'!L22='Games &amp; Picks'!$E22,'Games &amp; Picks'!L23='Games &amp; Picks'!$E23),5,0))))))))</f>
        <v>0</v>
      </c>
      <c r="I23">
        <f>IF('Games &amp; Picks'!$E23="x","",IF('Games &amp; Picks'!M$1="","",IF(OR('Games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Picks'!M9='Games &amp; Picks'!$E9,'Games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Picks'!$E23),10,IF(OR('Games &amp; Picks'!$E19="",'Games &amp; Picks'!$E20="",'Games &amp; Picks'!$E21="",'Games &amp; Picks'!$E22="",'Games &amp; Picks'!$E23=""),"",IF(AND('Games &amp; Picks'!M19='Games &amp; Picks'!$E19,'Games &amp; Picks'!M20='Games &amp; Picks'!$E20,'Games &amp; Picks'!M21='Games &amp; Picks'!$E21,'Games &amp; Picks'!M22='Games &amp; Picks'!$E22,'Games &amp; Picks'!M23='Games &amp; Picks'!$E23),5,0))))))))</f>
        <v>0</v>
      </c>
      <c r="J23">
        <f>IF('Games &amp; Picks'!$E23="x","",IF('Games &amp; Picks'!N$1="","",IF(OR('Games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Picks'!N9='Games &amp; Picks'!$E9,'Games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Picks'!$E23),10,IF(OR('Games &amp; Picks'!$E19="",'Games &amp; Picks'!$E20="",'Games &amp; Picks'!$E21="",'Games &amp; Picks'!$E22="",'Games &amp; Picks'!$E23=""),"",IF(AND('Games &amp; Picks'!N19='Games &amp; Picks'!$E19,'Games &amp; Picks'!N20='Games &amp; Picks'!$E20,'Games &amp; Picks'!N21='Games &amp; Picks'!$E21,'Games &amp; Picks'!N22='Games &amp; Picks'!$E22,'Games &amp; Picks'!N23='Games &amp; Picks'!$E23),5,0))))))))</f>
        <v>0</v>
      </c>
      <c r="K23">
        <f>IF('Games &amp; Picks'!$E23="x","",IF('Games &amp; Picks'!O$1="","",IF(OR('Games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Picks'!O9='Games &amp; Picks'!$E9,'Games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Picks'!$E23),10,IF(OR('Games &amp; Picks'!$E19="",'Games &amp; Picks'!$E20="",'Games &amp; Picks'!$E21="",'Games &amp; Picks'!$E22="",'Games &amp; Picks'!$E23=""),"",IF(AND('Games &amp; Picks'!O19='Games &amp; Picks'!$E19,'Games &amp; Picks'!O20='Games &amp; Picks'!$E20,'Games &amp; Picks'!O21='Games &amp; Picks'!$E21,'Games &amp; Picks'!O22='Games &amp; Picks'!$E22,'Games &amp; Picks'!O23='Games &amp; Picks'!$E23),5,0))))))))</f>
        <v>0</v>
      </c>
      <c r="L23">
        <f>IF('Games &amp; Picks'!$E23="x","",IF('Games &amp; Picks'!P$1="","",IF(OR('Games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Picks'!P9='Games &amp; Picks'!$E9,'Games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Picks'!$E23),10,IF(OR('Games &amp; Picks'!$E19="",'Games &amp; Picks'!$E20="",'Games &amp; Picks'!$E21="",'Games &amp; Picks'!$E22="",'Games &amp; Picks'!$E23=""),"",IF(AND('Games &amp; Picks'!P19='Games &amp; Picks'!$E19,'Games &amp; Picks'!P20='Games &amp; Picks'!$E20,'Games &amp; Picks'!P21='Games &amp; Picks'!$E21,'Games &amp; Picks'!P22='Games &amp; Picks'!$E22,'Games &amp; Picks'!P23='Games &amp; Picks'!$E23),5,0))))))))</f>
        <v>0</v>
      </c>
      <c r="M23">
        <f>IF('Games &amp; Picks'!$E23="x","",IF('Games &amp; Picks'!Q$1="","",IF(OR('Games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Picks'!Q9='Games &amp; Picks'!$E9,'Games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Picks'!$E23),10,IF(OR('Games &amp; Picks'!$E19="",'Games &amp; Picks'!$E20="",'Games &amp; Picks'!$E21="",'Games &amp; Picks'!$E22="",'Games &amp; Picks'!$E23=""),"",IF(AND('Games &amp; Picks'!Q19='Games &amp; Picks'!$E19,'Games &amp; Picks'!Q20='Games &amp; Picks'!$E20,'Games &amp; Picks'!Q21='Games &amp; Picks'!$E21,'Games &amp; Picks'!Q22='Games &amp; Picks'!$E22,'Games &amp; Picks'!Q23='Games &amp; Picks'!$E23),5,0))))))))</f>
        <v>0</v>
      </c>
      <c r="N23">
        <f>IF('Games &amp; Picks'!$E23="x","",IF('Games &amp; Picks'!R$1="","",IF(OR('Games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Picks'!R9='Games &amp; Picks'!$E9,'Games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Picks'!$E23),10,IF(OR('Games &amp; Picks'!$E19="",'Games &amp; Picks'!$E20="",'Games &amp; Picks'!$E21="",'Games &amp; Picks'!$E22="",'Games &amp; Picks'!$E23=""),"",IF(AND('Games &amp; Picks'!R19='Games &amp; Picks'!$E19,'Games &amp; Picks'!R20='Games &amp; Picks'!$E20,'Games &amp; Picks'!R21='Games &amp; Picks'!$E21,'Games &amp; Picks'!R22='Games &amp; Picks'!$E22,'Games &amp; Picks'!R23='Games &amp; Picks'!$E23),5,0))))))))</f>
        <v>0</v>
      </c>
      <c r="O23">
        <f>IF('Games &amp; Picks'!$E23="x","",IF('Games &amp; Picks'!S$1="","",IF(OR('Games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Picks'!S9='Games &amp; Picks'!$E9,'Games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Picks'!$E23),10,IF(OR('Games &amp; Picks'!$E19="",'Games &amp; Picks'!$E20="",'Games &amp; Picks'!$E21="",'Games &amp; Picks'!$E22="",'Games &amp; Picks'!$E23=""),"",IF(AND('Games &amp; Picks'!S19='Games &amp; Picks'!$E19,'Games &amp; Picks'!S20='Games &amp; Picks'!$E20,'Games &amp; Picks'!S21='Games &amp; Picks'!$E21,'Games &amp; Picks'!S22='Games &amp; Picks'!$E22,'Games &amp; Picks'!S23='Games &amp; Picks'!$E23),5,0))))))))</f>
        <v>0</v>
      </c>
      <c r="P23">
        <f>IF('Games &amp; Picks'!$E23="x","",IF('Games &amp; Picks'!T$1="","",IF(OR('Games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Picks'!T9='Games &amp; Picks'!$E9,'Games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Picks'!$E23),10,IF(OR('Games &amp; Picks'!$E19="",'Games &amp; Picks'!$E20="",'Games &amp; Picks'!$E21="",'Games &amp; Picks'!$E22="",'Games &amp; Picks'!$E23=""),"",IF(AND('Games &amp; Picks'!T19='Games &amp; Picks'!$E19,'Games &amp; Picks'!T20='Games &amp; Picks'!$E20,'Games &amp; Picks'!T21='Games &amp; Picks'!$E21,'Games &amp; Picks'!T22='Games &amp; Picks'!$E22,'Games &amp; Picks'!T23='Games &amp; Picks'!$E23),5,0))))))))</f>
        <v>0</v>
      </c>
      <c r="Q23">
        <f>IF('Games &amp; Picks'!$E23="x","",IF('Games &amp; Picks'!U$1="","",IF(OR('Games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Picks'!U9='Games &amp; Picks'!$E9,'Games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Picks'!$E23),10,IF(OR('Games &amp; Picks'!$E19="",'Games &amp; Picks'!$E20="",'Games &amp; Picks'!$E21="",'Games &amp; Picks'!$E22="",'Games &amp; Picks'!$E23=""),"",IF(AND('Games &amp; Picks'!U19='Games &amp; Picks'!$E19,'Games &amp; Picks'!U20='Games &amp; Picks'!$E20,'Games &amp; Picks'!U21='Games &amp; Picks'!$E21,'Games &amp; Picks'!U22='Games &amp; Picks'!$E22,'Games &amp; Picks'!U23='Games &amp; Picks'!$E23),5,0))))))))</f>
        <v>0</v>
      </c>
      <c r="R23">
        <f>IF('Games &amp; Picks'!$E23="x","",IF('Games &amp; Picks'!V$1="","",IF(OR('Games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Picks'!V9='Games &amp; Picks'!$E9,'Games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Picks'!$E23),10,IF(OR('Games &amp; Picks'!$E19="",'Games &amp; Picks'!$E20="",'Games &amp; Picks'!$E21="",'Games &amp; Picks'!$E22="",'Games &amp; Picks'!$E23=""),"",IF(AND('Games &amp; Picks'!V19='Games &amp; Picks'!$E19,'Games &amp; Picks'!V20='Games &amp; Picks'!$E20,'Games &amp; Picks'!V21='Games &amp; Picks'!$E21,'Games &amp; Picks'!V22='Games &amp; Picks'!$E22,'Games &amp; Picks'!V23='Games &amp; Picks'!$E23),5,0))))))))</f>
        <v>0</v>
      </c>
      <c r="S23">
        <f>IF('Games &amp; Picks'!$E23="x","",IF('Games &amp; Picks'!W$1="","",IF(OR('Games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Picks'!W9='Games &amp; Picks'!$E9,'Games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Picks'!$E23),10,IF(OR('Games &amp; Picks'!$E19="",'Games &amp; Picks'!$E20="",'Games &amp; Picks'!$E21="",'Games &amp; Picks'!$E22="",'Games &amp; Picks'!$E23=""),"",IF(AND('Games &amp; Picks'!W19='Games &amp; Picks'!$E19,'Games &amp; Picks'!W20='Games &amp; Picks'!$E20,'Games &amp; Picks'!W21='Games &amp; Picks'!$E21,'Games &amp; Picks'!W22='Games &amp; Picks'!$E22,'Games &amp; Picks'!W23='Games &amp; Picks'!$E23),5,0))))))))</f>
        <v>0</v>
      </c>
      <c r="T23">
        <f>IF('Games &amp; Picks'!$E23="x","",IF('Games &amp; Picks'!X$1="","",IF(OR('Games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Picks'!X9='Games &amp; Picks'!$E9,'Games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Picks'!$E23),10,IF(OR('Games &amp; Picks'!$E19="",'Games &amp; Picks'!$E20="",'Games &amp; Picks'!$E21="",'Games &amp; Picks'!$E22="",'Games &amp; Picks'!$E23=""),"",IF(AND('Games &amp; Picks'!X19='Games &amp; Picks'!$E19,'Games &amp; Picks'!X20='Games &amp; Picks'!$E20,'Games &amp; Picks'!X21='Games &amp; Picks'!$E21,'Games &amp; Picks'!X22='Games &amp; Picks'!$E22,'Games &amp; Picks'!X23='Games &amp; Picks'!$E23),5,0))))))))</f>
        <v>0</v>
      </c>
      <c r="U23">
        <f>IF('Games &amp; Picks'!$E23="x","",IF('Games &amp; Picks'!Y$1="","",IF(OR('Games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Picks'!Y9='Games &amp; Picks'!$E9,'Games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Picks'!$E23),10,IF(OR('Games &amp; Picks'!$E19="",'Games &amp; Picks'!$E20="",'Games &amp; Picks'!$E21="",'Games &amp; Picks'!$E22="",'Games &amp; Picks'!$E23=""),"",IF(AND('Games &amp; Picks'!Y19='Games &amp; Picks'!$E19,'Games &amp; Picks'!Y20='Games &amp; Picks'!$E20,'Games &amp; Picks'!Y21='Games &amp; Picks'!$E21,'Games &amp; Picks'!Y22='Games &amp; Picks'!$E22,'Games &amp; Picks'!Y23='Games &amp; Picks'!$E23),5,0))))))))</f>
        <v>0</v>
      </c>
      <c r="V23">
        <f>IF('Games &amp; Picks'!$E23="x","",IF('Games &amp; Picks'!Z$1="","",IF(OR('Games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Picks'!Z9='Games &amp; Picks'!$E9,'Games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Picks'!$E23),10,IF(OR('Games &amp; Picks'!$E19="",'Games &amp; Picks'!$E20="",'Games &amp; Picks'!$E21="",'Games &amp; Picks'!$E22="",'Games &amp; Picks'!$E23=""),"",IF(AND('Games &amp; Picks'!Z19='Games &amp; Picks'!$E19,'Games &amp; Picks'!Z20='Games &amp; Picks'!$E20,'Games &amp; Picks'!Z21='Games &amp; Picks'!$E21,'Games &amp; Picks'!Z22='Games &amp; Picks'!$E22,'Games &amp; Picks'!Z23='Games &amp; Picks'!$E23),5,0))))))))</f>
        <v>0</v>
      </c>
      <c r="W23">
        <f>IF('Games &amp; Picks'!$E23="x","",IF('Games &amp; Picks'!AA$1="","",IF(OR('Games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Picks'!AA9='Games &amp; Picks'!$E9,'Games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Picks'!$E23),10,IF(OR('Games &amp; Picks'!$E19="",'Games &amp; Picks'!$E20="",'Games &amp; Picks'!$E21="",'Games &amp; Picks'!$E22="",'Games &amp; Picks'!$E23=""),"",IF(AND('Games &amp; Picks'!AA19='Games &amp; Picks'!$E19,'Games &amp; Picks'!AA20='Games &amp; Picks'!$E20,'Games &amp; Picks'!AA21='Games &amp; Picks'!$E21,'Games &amp; Picks'!AA22='Games &amp; Picks'!$E22,'Games &amp; Picks'!AA23='Games &amp; Picks'!$E23),5,0))))))))</f>
        <v>0</v>
      </c>
      <c r="X23">
        <f>IF('Games &amp; Picks'!$E23="x","",IF('Games &amp; Picks'!AB$1="","",IF(OR('Games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Picks'!AB9='Games &amp; Picks'!$E9,'Games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Picks'!$E23),10,IF(OR('Games &amp; Picks'!$E19="",'Games &amp; Picks'!$E20="",'Games &amp; Picks'!$E21="",'Games &amp; Picks'!$E22="",'Games &amp; Picks'!$E23=""),"",IF(AND('Games &amp; Picks'!AB19='Games &amp; Picks'!$E19,'Games &amp; Picks'!AB20='Games &amp; Picks'!$E20,'Games &amp; Picks'!AB21='Games &amp; Picks'!$E21,'Games &amp; Picks'!AB22='Games &amp; Picks'!$E22,'Games &amp; Picks'!AB23='Games &amp; Picks'!$E23),5,0))))))))</f>
        <v>0</v>
      </c>
      <c r="Y23">
        <f>IF('Games &amp; Picks'!$E23="x","",IF('Games &amp; Picks'!AC$1="","",IF(OR('Games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Picks'!AC9='Games &amp; Picks'!$E9,'Games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Picks'!$E23),10,IF(OR('Games &amp; Picks'!$E19="",'Games &amp; Picks'!$E20="",'Games &amp; Picks'!$E21="",'Games &amp; Picks'!$E22="",'Games &amp; Picks'!$E23=""),"",IF(AND('Games &amp; Picks'!AC19='Games &amp; Picks'!$E19,'Games &amp; Picks'!AC20='Games &amp; Picks'!$E20,'Games &amp; Picks'!AC21='Games &amp; Picks'!$E21,'Games &amp; Picks'!AC22='Games &amp; Picks'!$E22,'Games &amp; Picks'!AC23='Games &amp; Picks'!$E23),5,0))))))))</f>
        <v>0</v>
      </c>
      <c r="Z23">
        <f>IF('Games &amp; Picks'!$E23="x","",IF('Games &amp; Picks'!AD$1="","",IF(OR('Games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Picks'!AD9='Games &amp; Picks'!$E9,'Games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Picks'!$E23),10,IF(OR('Games &amp; Picks'!$E19="",'Games &amp; Picks'!$E20="",'Games &amp; Picks'!$E21="",'Games &amp; Picks'!$E22="",'Games &amp; Picks'!$E23=""),"",IF(AND('Games &amp; Picks'!AD19='Games &amp; Picks'!$E19,'Games &amp; Picks'!AD20='Games &amp; Picks'!$E20,'Games &amp; Picks'!AD21='Games &amp; Picks'!$E21,'Games &amp; Picks'!AD22='Games &amp; Picks'!$E22,'Games &amp; Picks'!AD23='Games &amp; Picks'!$E23),5,0))))))))</f>
        <v>0</v>
      </c>
      <c r="AA23">
        <f>IF('Games &amp; Picks'!$E23="x","",IF('Games &amp; Picks'!AE$1="","",IF(OR('Games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Picks'!AE9='Games &amp; Picks'!$E9,'Games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Picks'!$E23),10,IF(OR('Games &amp; Picks'!$E19="",'Games &amp; Picks'!$E20="",'Games &amp; Picks'!$E21="",'Games &amp; Picks'!$E22="",'Games &amp; Picks'!$E23=""),"",IF(AND('Games &amp; Picks'!AE19='Games &amp; Picks'!$E19,'Games &amp; Picks'!AE20='Games &amp; Picks'!$E20,'Games &amp; Picks'!AE21='Games &amp; Picks'!$E21,'Games &amp; Picks'!AE22='Games &amp; Picks'!$E22,'Games &amp; Picks'!AE23='Games &amp; Picks'!$E23),5,0))))))))</f>
        <v>0</v>
      </c>
      <c r="AB23">
        <f>IF('Games &amp; Picks'!$E23="x","",IF('Games &amp; Picks'!AF$1="","",IF(OR('Games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Picks'!AF9='Games &amp; Picks'!$E9,'Games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Picks'!$E23),10,IF(OR('Games &amp; Picks'!$E19="",'Games &amp; Picks'!$E20="",'Games &amp; Picks'!$E21="",'Games &amp; Picks'!$E22="",'Games &amp; Picks'!$E23=""),"",IF(AND('Games &amp; Picks'!AF19='Games &amp; Picks'!$E19,'Games &amp; Picks'!AF20='Games &amp; Picks'!$E20,'Games &amp; Picks'!AF21='Games &amp; Picks'!$E21,'Games &amp; Picks'!AF22='Games &amp; Picks'!$E22,'Games &amp; Picks'!AF23='Games &amp; Picks'!$E23),5,0))))))))</f>
        <v>0</v>
      </c>
      <c r="AC23">
        <f>IF('Games &amp; Picks'!$E23="x","",IF('Games &amp; Picks'!AG$1="","",IF(OR('Games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Picks'!AG9='Games &amp; Picks'!$E9,'Games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Picks'!$E23),10,IF(OR('Games &amp; Picks'!$E19="",'Games &amp; Picks'!$E20="",'Games &amp; Picks'!$E21="",'Games &amp; Picks'!$E22="",'Games &amp; Picks'!$E23=""),"",IF(AND('Games &amp; Picks'!AG19='Games &amp; Picks'!$E19,'Games &amp; Picks'!AG20='Games &amp; Picks'!$E20,'Games &amp; Picks'!AG21='Games &amp; Picks'!$E21,'Games &amp; Picks'!AG22='Games &amp; Picks'!$E22,'Games &amp; Picks'!AG23='Games &amp; Picks'!$E23),5,0))))))))</f>
        <v>0</v>
      </c>
      <c r="AD23">
        <f>IF('Games &amp; Picks'!$E23="x","",IF('Games &amp; Picks'!AH$1="","",IF(OR('Games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Picks'!AH9='Games &amp; Picks'!$E9,'Games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Picks'!$E23),10,IF(OR('Games &amp; Picks'!$E19="",'Games &amp; Picks'!$E20="",'Games &amp; Picks'!$E21="",'Games &amp; Picks'!$E22="",'Games &amp; Picks'!$E23=""),"",IF(AND('Games &amp; Picks'!AH19='Games &amp; Picks'!$E19,'Games &amp; Picks'!AH20='Games &amp; Picks'!$E20,'Games &amp; Picks'!AH21='Games &amp; Picks'!$E21,'Games &amp; Picks'!AH22='Games &amp; Picks'!$E22,'Games &amp; Picks'!AH23='Games &amp; Picks'!$E23),5,0))))))))</f>
        <v>0</v>
      </c>
      <c r="AE23">
        <f>IF('Games &amp; Picks'!$E23="x","",IF('Games &amp; Picks'!AI$1="","",IF(OR('Games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Picks'!AI9='Games &amp; Picks'!$E9,'Games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Picks'!$E23),10,IF(OR('Games &amp; Picks'!$E19="",'Games &amp; Picks'!$E20="",'Games &amp; Picks'!$E21="",'Games &amp; Picks'!$E22="",'Games &amp; Picks'!$E23=""),"",IF(AND('Games &amp; Picks'!AI19='Games &amp; Picks'!$E19,'Games &amp; Picks'!AI20='Games &amp; Picks'!$E20,'Games &amp; Picks'!AI21='Games &amp; Picks'!$E21,'Games &amp; Picks'!AI22='Games &amp; Picks'!$E22,'Games &amp; Picks'!AI23='Games &amp; Picks'!$E23),5,0))))))))</f>
        <v>0</v>
      </c>
      <c r="AF23">
        <f>IF('Games &amp; Picks'!$E23="x","",IF('Games &amp; Picks'!AJ$1="","",IF(OR('Games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Picks'!AJ9='Games &amp; Picks'!$E9,'Games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Picks'!$E23),10,IF(OR('Games &amp; Picks'!$E19="",'Games &amp; Picks'!$E20="",'Games &amp; Picks'!$E21="",'Games &amp; Picks'!$E22="",'Games &amp; Picks'!$E23=""),"",IF(AND('Games &amp; Picks'!AJ19='Games &amp; Picks'!$E19,'Games &amp; Picks'!AJ20='Games &amp; Picks'!$E20,'Games &amp; Picks'!AJ21='Games &amp; Picks'!$E21,'Games &amp; Picks'!AJ22='Games &amp; Picks'!$E22,'Games &amp; Picks'!AJ23='Games &amp; Picks'!$E23),5,0))))))))</f>
        <v>0</v>
      </c>
      <c r="AG23">
        <f>IF('Games &amp; Picks'!$E23="x","",IF('Games &amp; Picks'!AK$1="","",IF(OR('Games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Picks'!AK9='Games &amp; Picks'!$E9,'Games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Picks'!$E23),10,IF(OR('Games &amp; Picks'!$E19="",'Games &amp; Picks'!$E20="",'Games &amp; Picks'!$E21="",'Games &amp; Picks'!$E22="",'Games &amp; Picks'!$E23=""),"",IF(AND('Games &amp; Picks'!AK19='Games &amp; Picks'!$E19,'Games &amp; Picks'!AK20='Games &amp; Picks'!$E20,'Games &amp; Picks'!AK21='Games &amp; Picks'!$E21,'Games &amp; Picks'!AK22='Games &amp; Picks'!$E22,'Games &amp; Picks'!AK23='Games &amp; Picks'!$E23),5,0))))))))</f>
        <v>5</v>
      </c>
      <c r="AH23">
        <f>IF('Games &amp; Picks'!$E23="x","",IF('Games &amp; Picks'!AL$1="","",IF(OR('Games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Picks'!AL9='Games &amp; Picks'!$E9,'Games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Picks'!$E23),10,IF(OR('Games &amp; Picks'!$E19="",'Games &amp; Picks'!$E20="",'Games &amp; Picks'!$E21="",'Games &amp; Picks'!$E22="",'Games &amp; Picks'!$E23=""),"",IF(AND('Games &amp; Picks'!AL19='Games &amp; Picks'!$E19,'Games &amp; Picks'!AL20='Games &amp; Picks'!$E20,'Games &amp; Picks'!AL21='Games &amp; Picks'!$E21,'Games &amp; Picks'!AL22='Games &amp; Picks'!$E22,'Games &amp; Picks'!AL23='Games &amp; Picks'!$E23),5,0))))))))</f>
        <v>0</v>
      </c>
      <c r="AI23">
        <f>IF('Games &amp; Picks'!$E23="x","",IF('Games &amp; Picks'!AM$1="","",IF(OR('Games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Picks'!AM9='Games &amp; Picks'!$E9,'Games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Picks'!$E23),10,IF(OR('Games &amp; Picks'!$E19="",'Games &amp; Picks'!$E20="",'Games &amp; Picks'!$E21="",'Games &amp; Picks'!$E22="",'Games &amp; Picks'!$E23=""),"",IF(AND('Games &amp; Picks'!AM19='Games &amp; Picks'!$E19,'Games &amp; Picks'!AM20='Games &amp; Picks'!$E20,'Games &amp; Picks'!AM21='Games &amp; Picks'!$E21,'Games &amp; Picks'!AM22='Games &amp; Picks'!$E22,'Games &amp; Picks'!AM23='Games &amp; Picks'!$E23),5,0))))))))</f>
        <v>0</v>
      </c>
      <c r="AJ23">
        <f>IF('Games &amp; Picks'!$E23="x","",IF('Games &amp; Picks'!AN$1="","",IF(OR('Games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Picks'!AN9='Games &amp; Picks'!$E9,'Games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Picks'!$E23),10,IF(OR('Games &amp; Picks'!$E19="",'Games &amp; Picks'!$E20="",'Games &amp; Picks'!$E21="",'Games &amp; Picks'!$E22="",'Games &amp; Picks'!$E23=""),"",IF(AND('Games &amp; Picks'!AN19='Games &amp; Picks'!$E19,'Games &amp; Picks'!AN20='Games &amp; Picks'!$E20,'Games &amp; Picks'!AN21='Games &amp; Picks'!$E21,'Games &amp; Picks'!AN22='Games &amp; Picks'!$E22,'Games &amp; Picks'!AN23='Games &amp; Picks'!$E23),5,0))))))))</f>
        <v>0</v>
      </c>
      <c r="AK23">
        <f>IF('Games &amp; Picks'!$E23="x","",IF('Games &amp; Picks'!AO$1="","",IF(OR('Games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Picks'!AO9='Games &amp; Picks'!$E9,'Games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Picks'!$E23),10,IF(OR('Games &amp; Picks'!$E19="",'Games &amp; Picks'!$E20="",'Games &amp; Picks'!$E21="",'Games &amp; Picks'!$E22="",'Games &amp; Picks'!$E23=""),"",IF(AND('Games &amp; Picks'!AO19='Games &amp; Picks'!$E19,'Games &amp; Picks'!AO20='Games &amp; Picks'!$E20,'Games &amp; Picks'!AO21='Games &amp; Picks'!$E21,'Games &amp; Picks'!AO22='Games &amp; Picks'!$E22,'Games &amp; Picks'!AO23='Games &amp; Picks'!$E23),5,0))))))))</f>
        <v>5</v>
      </c>
      <c r="AL23" s="4">
        <f>IF('Games &amp; Picks'!$E23="x","",IF('Games &amp; Picks'!AP$1="","",IF(OR('Games &amp; Picks'!$E9="",'Games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Picks'!AP9='Games &amp; Picks'!$E9,'Games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Picks'!$E23),15,IF(OR('Games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Picks'!$E23=""),"",IF(AND('Games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Picks'!$E23),10,IF(OR('Games &amp; Picks'!$E19="",'Games &amp; Picks'!$E20="",'Games &amp; Picks'!$E21="",'Games &amp; Picks'!$E22="",'Games &amp; Picks'!$E23=""),"",IF(AND('Games &amp; Picks'!AP19='Games &amp; Picks'!$E19,'Games &amp; Picks'!AP20='Games &amp; Picks'!$E20,'Games &amp; Picks'!AP21='Games &amp; Picks'!$E21,'Games &amp; Picks'!AP22='Games &amp; Picks'!$E22,'Games &amp; Picks'!AP23='Games &amp; Picks'!$E23),5,0))))))))</f>
        <v>0</v>
      </c>
    </row>
    <row r="24" spans="1:38">
      <c r="A24" s="14" t="str">
        <f>'Games &amp; Picks'!A24</f>
        <v>Cotton</v>
      </c>
      <c r="B24">
        <f>IF('Games &amp; Picks'!$E24="x","",IF('Games &amp; Picks'!F$1="","",IF(OR('Games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Picks'!F10='Games &amp; Picks'!$E10,'Games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Picks'!$E24),10,IF(OR('Games &amp; Picks'!$E20="",'Games &amp; Picks'!$E21="",'Games &amp; Picks'!$E22="",'Games &amp; Picks'!$E23="",'Games &amp; Picks'!$E24=""),"",IF(AND('Games &amp; Picks'!F20='Games &amp; Picks'!$E20,'Games &amp; Picks'!F21='Games &amp; Picks'!$E21,'Games &amp; Picks'!F22='Games &amp; Picks'!$E22,'Games &amp; Picks'!F23='Games &amp; Picks'!$E23,'Games &amp; Picks'!F24='Games &amp; Picks'!$E24),5,0))))))))</f>
        <v>0</v>
      </c>
      <c r="C24">
        <f>IF('Games &amp; Picks'!$E24="x","",IF('Games &amp; Picks'!G$1="","",IF(OR('Games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Picks'!G10='Games &amp; Picks'!$E10,'Games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Picks'!$E24),10,IF(OR('Games &amp; Picks'!$E20="",'Games &amp; Picks'!$E21="",'Games &amp; Picks'!$E22="",'Games &amp; Picks'!$E23="",'Games &amp; Picks'!$E24=""),"",IF(AND('Games &amp; Picks'!G20='Games &amp; Picks'!$E20,'Games &amp; Picks'!G21='Games &amp; Picks'!$E21,'Games &amp; Picks'!G22='Games &amp; Picks'!$E22,'Games &amp; Picks'!G23='Games &amp; Picks'!$E23,'Games &amp; Picks'!G24='Games &amp; Picks'!$E24),5,0))))))))</f>
        <v>0</v>
      </c>
      <c r="D24">
        <f>IF('Games &amp; Picks'!$E24="x","",IF('Games &amp; Picks'!H$1="","",IF(OR('Games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Picks'!H10='Games &amp; Picks'!$E10,'Games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Picks'!$E24),10,IF(OR('Games &amp; Picks'!$E20="",'Games &amp; Picks'!$E21="",'Games &amp; Picks'!$E22="",'Games &amp; Picks'!$E23="",'Games &amp; Picks'!$E24=""),"",IF(AND('Games &amp; Picks'!H20='Games &amp; Picks'!$E20,'Games &amp; Picks'!H21='Games &amp; Picks'!$E21,'Games &amp; Picks'!H22='Games &amp; Picks'!$E22,'Games &amp; Picks'!H23='Games &amp; Picks'!$E23,'Games &amp; Picks'!H24='Games &amp; Picks'!$E24),5,0))))))))</f>
        <v>0</v>
      </c>
      <c r="E24">
        <f>IF('Games &amp; Picks'!$E24="x","",IF('Games &amp; Picks'!I$1="","",IF(OR('Games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Picks'!I10='Games &amp; Picks'!$E10,'Games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Picks'!$E24),10,IF(OR('Games &amp; Picks'!$E20="",'Games &amp; Picks'!$E21="",'Games &amp; Picks'!$E22="",'Games &amp; Picks'!$E23="",'Games &amp; Picks'!$E24=""),"",IF(AND('Games &amp; Picks'!I20='Games &amp; Picks'!$E20,'Games &amp; Picks'!I21='Games &amp; Picks'!$E21,'Games &amp; Picks'!I22='Games &amp; Picks'!$E22,'Games &amp; Picks'!I23='Games &amp; Picks'!$E23,'Games &amp; Picks'!I24='Games &amp; Picks'!$E24),5,0))))))))</f>
        <v>0</v>
      </c>
      <c r="F24">
        <f>IF('Games &amp; Picks'!$E24="x","",IF('Games &amp; Picks'!J$1="","",IF(OR('Games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Picks'!J10='Games &amp; Picks'!$E10,'Games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Picks'!$E24),10,IF(OR('Games &amp; Picks'!$E20="",'Games &amp; Picks'!$E21="",'Games &amp; Picks'!$E22="",'Games &amp; Picks'!$E23="",'Games &amp; Picks'!$E24=""),"",IF(AND('Games &amp; Picks'!J20='Games &amp; Picks'!$E20,'Games &amp; Picks'!J21='Games &amp; Picks'!$E21,'Games &amp; Picks'!J22='Games &amp; Picks'!$E22,'Games &amp; Picks'!J23='Games &amp; Picks'!$E23,'Games &amp; Picks'!J24='Games &amp; Picks'!$E24),5,0))))))))</f>
        <v>0</v>
      </c>
      <c r="G24">
        <f>IF('Games &amp; Picks'!$E24="x","",IF('Games &amp; Picks'!K$1="","",IF(OR('Games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Picks'!K10='Games &amp; Picks'!$E10,'Games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Picks'!$E24),10,IF(OR('Games &amp; Picks'!$E20="",'Games &amp; Picks'!$E21="",'Games &amp; Picks'!$E22="",'Games &amp; Picks'!$E23="",'Games &amp; Picks'!$E24=""),"",IF(AND('Games &amp; Picks'!K20='Games &amp; Picks'!$E20,'Games &amp; Picks'!K21='Games &amp; Picks'!$E21,'Games &amp; Picks'!K22='Games &amp; Picks'!$E22,'Games &amp; Picks'!K23='Games &amp; Picks'!$E23,'Games &amp; Picks'!K24='Games &amp; Picks'!$E24),5,0))))))))</f>
        <v>0</v>
      </c>
      <c r="H24">
        <f>IF('Games &amp; Picks'!$E24="x","",IF('Games &amp; Picks'!L$1="","",IF(OR('Games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Picks'!L10='Games &amp; Picks'!$E10,'Games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Picks'!$E24),10,IF(OR('Games &amp; Picks'!$E20="",'Games &amp; Picks'!$E21="",'Games &amp; Picks'!$E22="",'Games &amp; Picks'!$E23="",'Games &amp; Picks'!$E24=""),"",IF(AND('Games &amp; Picks'!L20='Games &amp; Picks'!$E20,'Games &amp; Picks'!L21='Games &amp; Picks'!$E21,'Games &amp; Picks'!L22='Games &amp; Picks'!$E22,'Games &amp; Picks'!L23='Games &amp; Picks'!$E23,'Games &amp; Picks'!L24='Games &amp; Picks'!$E24),5,0))))))))</f>
        <v>0</v>
      </c>
      <c r="I24">
        <f>IF('Games &amp; Picks'!$E24="x","",IF('Games &amp; Picks'!M$1="","",IF(OR('Games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Picks'!M10='Games &amp; Picks'!$E10,'Games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Picks'!$E24),10,IF(OR('Games &amp; Picks'!$E20="",'Games &amp; Picks'!$E21="",'Games &amp; Picks'!$E22="",'Games &amp; Picks'!$E23="",'Games &amp; Picks'!$E24=""),"",IF(AND('Games &amp; Picks'!M20='Games &amp; Picks'!$E20,'Games &amp; Picks'!M21='Games &amp; Picks'!$E21,'Games &amp; Picks'!M22='Games &amp; Picks'!$E22,'Games &amp; Picks'!M23='Games &amp; Picks'!$E23,'Games &amp; Picks'!M24='Games &amp; Picks'!$E24),5,0))))))))</f>
        <v>0</v>
      </c>
      <c r="J24">
        <f>IF('Games &amp; Picks'!$E24="x","",IF('Games &amp; Picks'!N$1="","",IF(OR('Games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Picks'!N10='Games &amp; Picks'!$E10,'Games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Picks'!$E24),10,IF(OR('Games &amp; Picks'!$E20="",'Games &amp; Picks'!$E21="",'Games &amp; Picks'!$E22="",'Games &amp; Picks'!$E23="",'Games &amp; Picks'!$E24=""),"",IF(AND('Games &amp; Picks'!N20='Games &amp; Picks'!$E20,'Games &amp; Picks'!N21='Games &amp; Picks'!$E21,'Games &amp; Picks'!N22='Games &amp; Picks'!$E22,'Games &amp; Picks'!N23='Games &amp; Picks'!$E23,'Games &amp; Picks'!N24='Games &amp; Picks'!$E24),5,0))))))))</f>
        <v>0</v>
      </c>
      <c r="K24">
        <f>IF('Games &amp; Picks'!$E24="x","",IF('Games &amp; Picks'!O$1="","",IF(OR('Games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Picks'!O10='Games &amp; Picks'!$E10,'Games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Picks'!$E24),10,IF(OR('Games &amp; Picks'!$E20="",'Games &amp; Picks'!$E21="",'Games &amp; Picks'!$E22="",'Games &amp; Picks'!$E23="",'Games &amp; Picks'!$E24=""),"",IF(AND('Games &amp; Picks'!O20='Games &amp; Picks'!$E20,'Games &amp; Picks'!O21='Games &amp; Picks'!$E21,'Games &amp; Picks'!O22='Games &amp; Picks'!$E22,'Games &amp; Picks'!O23='Games &amp; Picks'!$E23,'Games &amp; Picks'!O24='Games &amp; Picks'!$E24),5,0))))))))</f>
        <v>0</v>
      </c>
      <c r="L24">
        <f>IF('Games &amp; Picks'!$E24="x","",IF('Games &amp; Picks'!P$1="","",IF(OR('Games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Picks'!P10='Games &amp; Picks'!$E10,'Games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Picks'!$E24),10,IF(OR('Games &amp; Picks'!$E20="",'Games &amp; Picks'!$E21="",'Games &amp; Picks'!$E22="",'Games &amp; Picks'!$E23="",'Games &amp; Picks'!$E24=""),"",IF(AND('Games &amp; Picks'!P20='Games &amp; Picks'!$E20,'Games &amp; Picks'!P21='Games &amp; Picks'!$E21,'Games &amp; Picks'!P22='Games &amp; Picks'!$E22,'Games &amp; Picks'!P23='Games &amp; Picks'!$E23,'Games &amp; Picks'!P24='Games &amp; Picks'!$E24),5,0))))))))</f>
        <v>0</v>
      </c>
      <c r="M24">
        <f>IF('Games &amp; Picks'!$E24="x","",IF('Games &amp; Picks'!Q$1="","",IF(OR('Games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Picks'!Q10='Games &amp; Picks'!$E10,'Games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Picks'!$E24),10,IF(OR('Games &amp; Picks'!$E20="",'Games &amp; Picks'!$E21="",'Games &amp; Picks'!$E22="",'Games &amp; Picks'!$E23="",'Games &amp; Picks'!$E24=""),"",IF(AND('Games &amp; Picks'!Q20='Games &amp; Picks'!$E20,'Games &amp; Picks'!Q21='Games &amp; Picks'!$E21,'Games &amp; Picks'!Q22='Games &amp; Picks'!$E22,'Games &amp; Picks'!Q23='Games &amp; Picks'!$E23,'Games &amp; Picks'!Q24='Games &amp; Picks'!$E24),5,0))))))))</f>
        <v>0</v>
      </c>
      <c r="N24">
        <f>IF('Games &amp; Picks'!$E24="x","",IF('Games &amp; Picks'!R$1="","",IF(OR('Games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Picks'!R10='Games &amp; Picks'!$E10,'Games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Picks'!$E24),10,IF(OR('Games &amp; Picks'!$E20="",'Games &amp; Picks'!$E21="",'Games &amp; Picks'!$E22="",'Games &amp; Picks'!$E23="",'Games &amp; Picks'!$E24=""),"",IF(AND('Games &amp; Picks'!R20='Games &amp; Picks'!$E20,'Games &amp; Picks'!R21='Games &amp; Picks'!$E21,'Games &amp; Picks'!R22='Games &amp; Picks'!$E22,'Games &amp; Picks'!R23='Games &amp; Picks'!$E23,'Games &amp; Picks'!R24='Games &amp; Picks'!$E24),5,0))))))))</f>
        <v>0</v>
      </c>
      <c r="O24">
        <f>IF('Games &amp; Picks'!$E24="x","",IF('Games &amp; Picks'!S$1="","",IF(OR('Games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Picks'!S10='Games &amp; Picks'!$E10,'Games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Picks'!$E24),10,IF(OR('Games &amp; Picks'!$E20="",'Games &amp; Picks'!$E21="",'Games &amp; Picks'!$E22="",'Games &amp; Picks'!$E23="",'Games &amp; Picks'!$E24=""),"",IF(AND('Games &amp; Picks'!S20='Games &amp; Picks'!$E20,'Games &amp; Picks'!S21='Games &amp; Picks'!$E21,'Games &amp; Picks'!S22='Games &amp; Picks'!$E22,'Games &amp; Picks'!S23='Games &amp; Picks'!$E23,'Games &amp; Picks'!S24='Games &amp; Picks'!$E24),5,0))))))))</f>
        <v>5</v>
      </c>
      <c r="P24">
        <f>IF('Games &amp; Picks'!$E24="x","",IF('Games &amp; Picks'!T$1="","",IF(OR('Games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Picks'!T10='Games &amp; Picks'!$E10,'Games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Picks'!$E24),10,IF(OR('Games &amp; Picks'!$E20="",'Games &amp; Picks'!$E21="",'Games &amp; Picks'!$E22="",'Games &amp; Picks'!$E23="",'Games &amp; Picks'!$E24=""),"",IF(AND('Games &amp; Picks'!T20='Games &amp; Picks'!$E20,'Games &amp; Picks'!T21='Games &amp; Picks'!$E21,'Games &amp; Picks'!T22='Games &amp; Picks'!$E22,'Games &amp; Picks'!T23='Games &amp; Picks'!$E23,'Games &amp; Picks'!T24='Games &amp; Picks'!$E24),5,0))))))))</f>
        <v>0</v>
      </c>
      <c r="Q24">
        <f>IF('Games &amp; Picks'!$E24="x","",IF('Games &amp; Picks'!U$1="","",IF(OR('Games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Picks'!U10='Games &amp; Picks'!$E10,'Games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Picks'!$E24),10,IF(OR('Games &amp; Picks'!$E20="",'Games &amp; Picks'!$E21="",'Games &amp; Picks'!$E22="",'Games &amp; Picks'!$E23="",'Games &amp; Picks'!$E24=""),"",IF(AND('Games &amp; Picks'!U20='Games &amp; Picks'!$E20,'Games &amp; Picks'!U21='Games &amp; Picks'!$E21,'Games &amp; Picks'!U22='Games &amp; Picks'!$E22,'Games &amp; Picks'!U23='Games &amp; Picks'!$E23,'Games &amp; Picks'!U24='Games &amp; Picks'!$E24),5,0))))))))</f>
        <v>0</v>
      </c>
      <c r="R24">
        <f>IF('Games &amp; Picks'!$E24="x","",IF('Games &amp; Picks'!V$1="","",IF(OR('Games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Picks'!V10='Games &amp; Picks'!$E10,'Games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Picks'!$E24),10,IF(OR('Games &amp; Picks'!$E20="",'Games &amp; Picks'!$E21="",'Games &amp; Picks'!$E22="",'Games &amp; Picks'!$E23="",'Games &amp; Picks'!$E24=""),"",IF(AND('Games &amp; Picks'!V20='Games &amp; Picks'!$E20,'Games &amp; Picks'!V21='Games &amp; Picks'!$E21,'Games &amp; Picks'!V22='Games &amp; Picks'!$E22,'Games &amp; Picks'!V23='Games &amp; Picks'!$E23,'Games &amp; Picks'!V24='Games &amp; Picks'!$E24),5,0))))))))</f>
        <v>0</v>
      </c>
      <c r="S24">
        <f>IF('Games &amp; Picks'!$E24="x","",IF('Games &amp; Picks'!W$1="","",IF(OR('Games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Picks'!W10='Games &amp; Picks'!$E10,'Games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Picks'!$E24),10,IF(OR('Games &amp; Picks'!$E20="",'Games &amp; Picks'!$E21="",'Games &amp; Picks'!$E22="",'Games &amp; Picks'!$E23="",'Games &amp; Picks'!$E24=""),"",IF(AND('Games &amp; Picks'!W20='Games &amp; Picks'!$E20,'Games &amp; Picks'!W21='Games &amp; Picks'!$E21,'Games &amp; Picks'!W22='Games &amp; Picks'!$E22,'Games &amp; Picks'!W23='Games &amp; Picks'!$E23,'Games &amp; Picks'!W24='Games &amp; Picks'!$E24),5,0))))))))</f>
        <v>0</v>
      </c>
      <c r="T24">
        <f>IF('Games &amp; Picks'!$E24="x","",IF('Games &amp; Picks'!X$1="","",IF(OR('Games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Picks'!X10='Games &amp; Picks'!$E10,'Games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Picks'!$E24),10,IF(OR('Games &amp; Picks'!$E20="",'Games &amp; Picks'!$E21="",'Games &amp; Picks'!$E22="",'Games &amp; Picks'!$E23="",'Games &amp; Picks'!$E24=""),"",IF(AND('Games &amp; Picks'!X20='Games &amp; Picks'!$E20,'Games &amp; Picks'!X21='Games &amp; Picks'!$E21,'Games &amp; Picks'!X22='Games &amp; Picks'!$E22,'Games &amp; Picks'!X23='Games &amp; Picks'!$E23,'Games &amp; Picks'!X24='Games &amp; Picks'!$E24),5,0))))))))</f>
        <v>0</v>
      </c>
      <c r="U24">
        <f>IF('Games &amp; Picks'!$E24="x","",IF('Games &amp; Picks'!Y$1="","",IF(OR('Games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Picks'!Y10='Games &amp; Picks'!$E10,'Games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Picks'!$E24),10,IF(OR('Games &amp; Picks'!$E20="",'Games &amp; Picks'!$E21="",'Games &amp; Picks'!$E22="",'Games &amp; Picks'!$E23="",'Games &amp; Picks'!$E24=""),"",IF(AND('Games &amp; Picks'!Y20='Games &amp; Picks'!$E20,'Games &amp; Picks'!Y21='Games &amp; Picks'!$E21,'Games &amp; Picks'!Y22='Games &amp; Picks'!$E22,'Games &amp; Picks'!Y23='Games &amp; Picks'!$E23,'Games &amp; Picks'!Y24='Games &amp; Picks'!$E24),5,0))))))))</f>
        <v>0</v>
      </c>
      <c r="V24">
        <f>IF('Games &amp; Picks'!$E24="x","",IF('Games &amp; Picks'!Z$1="","",IF(OR('Games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Picks'!Z10='Games &amp; Picks'!$E10,'Games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Picks'!$E24),10,IF(OR('Games &amp; Picks'!$E20="",'Games &amp; Picks'!$E21="",'Games &amp; Picks'!$E22="",'Games &amp; Picks'!$E23="",'Games &amp; Picks'!$E24=""),"",IF(AND('Games &amp; Picks'!Z20='Games &amp; Picks'!$E20,'Games &amp; Picks'!Z21='Games &amp; Picks'!$E21,'Games &amp; Picks'!Z22='Games &amp; Picks'!$E22,'Games &amp; Picks'!Z23='Games &amp; Picks'!$E23,'Games &amp; Picks'!Z24='Games &amp; Picks'!$E24),5,0))))))))</f>
        <v>0</v>
      </c>
      <c r="W24">
        <f>IF('Games &amp; Picks'!$E24="x","",IF('Games &amp; Picks'!AA$1="","",IF(OR('Games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Picks'!AA10='Games &amp; Picks'!$E10,'Games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Picks'!$E24),10,IF(OR('Games &amp; Picks'!$E20="",'Games &amp; Picks'!$E21="",'Games &amp; Picks'!$E22="",'Games &amp; Picks'!$E23="",'Games &amp; Picks'!$E24=""),"",IF(AND('Games &amp; Picks'!AA20='Games &amp; Picks'!$E20,'Games &amp; Picks'!AA21='Games &amp; Picks'!$E21,'Games &amp; Picks'!AA22='Games &amp; Picks'!$E22,'Games &amp; Picks'!AA23='Games &amp; Picks'!$E23,'Games &amp; Picks'!AA24='Games &amp; Picks'!$E24),5,0))))))))</f>
        <v>0</v>
      </c>
      <c r="X24">
        <f>IF('Games &amp; Picks'!$E24="x","",IF('Games &amp; Picks'!AB$1="","",IF(OR('Games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Picks'!AB10='Games &amp; Picks'!$E10,'Games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Picks'!$E24),10,IF(OR('Games &amp; Picks'!$E20="",'Games &amp; Picks'!$E21="",'Games &amp; Picks'!$E22="",'Games &amp; Picks'!$E23="",'Games &amp; Picks'!$E24=""),"",IF(AND('Games &amp; Picks'!AB20='Games &amp; Picks'!$E20,'Games &amp; Picks'!AB21='Games &amp; Picks'!$E21,'Games &amp; Picks'!AB22='Games &amp; Picks'!$E22,'Games &amp; Picks'!AB23='Games &amp; Picks'!$E23,'Games &amp; Picks'!AB24='Games &amp; Picks'!$E24),5,0))))))))</f>
        <v>0</v>
      </c>
      <c r="Y24">
        <f>IF('Games &amp; Picks'!$E24="x","",IF('Games &amp; Picks'!AC$1="","",IF(OR('Games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Picks'!AC10='Games &amp; Picks'!$E10,'Games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Picks'!$E24),10,IF(OR('Games &amp; Picks'!$E20="",'Games &amp; Picks'!$E21="",'Games &amp; Picks'!$E22="",'Games &amp; Picks'!$E23="",'Games &amp; Picks'!$E24=""),"",IF(AND('Games &amp; Picks'!AC20='Games &amp; Picks'!$E20,'Games &amp; Picks'!AC21='Games &amp; Picks'!$E21,'Games &amp; Picks'!AC22='Games &amp; Picks'!$E22,'Games &amp; Picks'!AC23='Games &amp; Picks'!$E23,'Games &amp; Picks'!AC24='Games &amp; Picks'!$E24),5,0))))))))</f>
        <v>0</v>
      </c>
      <c r="Z24">
        <f>IF('Games &amp; Picks'!$E24="x","",IF('Games &amp; Picks'!AD$1="","",IF(OR('Games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Picks'!AD10='Games &amp; Picks'!$E10,'Games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Picks'!$E24),10,IF(OR('Games &amp; Picks'!$E20="",'Games &amp; Picks'!$E21="",'Games &amp; Picks'!$E22="",'Games &amp; Picks'!$E23="",'Games &amp; Picks'!$E24=""),"",IF(AND('Games &amp; Picks'!AD20='Games &amp; Picks'!$E20,'Games &amp; Picks'!AD21='Games &amp; Picks'!$E21,'Games &amp; Picks'!AD22='Games &amp; Picks'!$E22,'Games &amp; Picks'!AD23='Games &amp; Picks'!$E23,'Games &amp; Picks'!AD24='Games &amp; Picks'!$E24),5,0))))))))</f>
        <v>0</v>
      </c>
      <c r="AA24">
        <f>IF('Games &amp; Picks'!$E24="x","",IF('Games &amp; Picks'!AE$1="","",IF(OR('Games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Picks'!AE10='Games &amp; Picks'!$E10,'Games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Picks'!$E24),10,IF(OR('Games &amp; Picks'!$E20="",'Games &amp; Picks'!$E21="",'Games &amp; Picks'!$E22="",'Games &amp; Picks'!$E23="",'Games &amp; Picks'!$E24=""),"",IF(AND('Games &amp; Picks'!AE20='Games &amp; Picks'!$E20,'Games &amp; Picks'!AE21='Games &amp; Picks'!$E21,'Games &amp; Picks'!AE22='Games &amp; Picks'!$E22,'Games &amp; Picks'!AE23='Games &amp; Picks'!$E23,'Games &amp; Picks'!AE24='Games &amp; Picks'!$E24),5,0))))))))</f>
        <v>0</v>
      </c>
      <c r="AB24">
        <f>IF('Games &amp; Picks'!$E24="x","",IF('Games &amp; Picks'!AF$1="","",IF(OR('Games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Picks'!AF10='Games &amp; Picks'!$E10,'Games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Picks'!$E24),10,IF(OR('Games &amp; Picks'!$E20="",'Games &amp; Picks'!$E21="",'Games &amp; Picks'!$E22="",'Games &amp; Picks'!$E23="",'Games &amp; Picks'!$E24=""),"",IF(AND('Games &amp; Picks'!AF20='Games &amp; Picks'!$E20,'Games &amp; Picks'!AF21='Games &amp; Picks'!$E21,'Games &amp; Picks'!AF22='Games &amp; Picks'!$E22,'Games &amp; Picks'!AF23='Games &amp; Picks'!$E23,'Games &amp; Picks'!AF24='Games &amp; Picks'!$E24),5,0))))))))</f>
        <v>0</v>
      </c>
      <c r="AC24">
        <f>IF('Games &amp; Picks'!$E24="x","",IF('Games &amp; Picks'!AG$1="","",IF(OR('Games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Picks'!AG10='Games &amp; Picks'!$E10,'Games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Picks'!$E24),10,IF(OR('Games &amp; Picks'!$E20="",'Games &amp; Picks'!$E21="",'Games &amp; Picks'!$E22="",'Games &amp; Picks'!$E23="",'Games &amp; Picks'!$E24=""),"",IF(AND('Games &amp; Picks'!AG20='Games &amp; Picks'!$E20,'Games &amp; Picks'!AG21='Games &amp; Picks'!$E21,'Games &amp; Picks'!AG22='Games &amp; Picks'!$E22,'Games &amp; Picks'!AG23='Games &amp; Picks'!$E23,'Games &amp; Picks'!AG24='Games &amp; Picks'!$E24),5,0))))))))</f>
        <v>0</v>
      </c>
      <c r="AD24">
        <f>IF('Games &amp; Picks'!$E24="x","",IF('Games &amp; Picks'!AH$1="","",IF(OR('Games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Picks'!AH10='Games &amp; Picks'!$E10,'Games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Picks'!$E24),10,IF(OR('Games &amp; Picks'!$E20="",'Games &amp; Picks'!$E21="",'Games &amp; Picks'!$E22="",'Games &amp; Picks'!$E23="",'Games &amp; Picks'!$E24=""),"",IF(AND('Games &amp; Picks'!AH20='Games &amp; Picks'!$E20,'Games &amp; Picks'!AH21='Games &amp; Picks'!$E21,'Games &amp; Picks'!AH22='Games &amp; Picks'!$E22,'Games &amp; Picks'!AH23='Games &amp; Picks'!$E23,'Games &amp; Picks'!AH24='Games &amp; Picks'!$E24),5,0))))))))</f>
        <v>0</v>
      </c>
      <c r="AE24">
        <f>IF('Games &amp; Picks'!$E24="x","",IF('Games &amp; Picks'!AI$1="","",IF(OR('Games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Picks'!AI10='Games &amp; Picks'!$E10,'Games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Picks'!$E24),10,IF(OR('Games &amp; Picks'!$E20="",'Games &amp; Picks'!$E21="",'Games &amp; Picks'!$E22="",'Games &amp; Picks'!$E23="",'Games &amp; Picks'!$E24=""),"",IF(AND('Games &amp; Picks'!AI20='Games &amp; Picks'!$E20,'Games &amp; Picks'!AI21='Games &amp; Picks'!$E21,'Games &amp; Picks'!AI22='Games &amp; Picks'!$E22,'Games &amp; Picks'!AI23='Games &amp; Picks'!$E23,'Games &amp; Picks'!AI24='Games &amp; Picks'!$E24),5,0))))))))</f>
        <v>0</v>
      </c>
      <c r="AF24">
        <f>IF('Games &amp; Picks'!$E24="x","",IF('Games &amp; Picks'!AJ$1="","",IF(OR('Games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Picks'!AJ10='Games &amp; Picks'!$E10,'Games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Picks'!$E24),10,IF(OR('Games &amp; Picks'!$E20="",'Games &amp; Picks'!$E21="",'Games &amp; Picks'!$E22="",'Games &amp; Picks'!$E23="",'Games &amp; Picks'!$E24=""),"",IF(AND('Games &amp; Picks'!AJ20='Games &amp; Picks'!$E20,'Games &amp; Picks'!AJ21='Games &amp; Picks'!$E21,'Games &amp; Picks'!AJ22='Games &amp; Picks'!$E22,'Games &amp; Picks'!AJ23='Games &amp; Picks'!$E23,'Games &amp; Picks'!AJ24='Games &amp; Picks'!$E24),5,0))))))))</f>
        <v>0</v>
      </c>
      <c r="AG24">
        <f>IF('Games &amp; Picks'!$E24="x","",IF('Games &amp; Picks'!AK$1="","",IF(OR('Games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Picks'!AK10='Games &amp; Picks'!$E10,'Games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Picks'!$E24),10,IF(OR('Games &amp; Picks'!$E20="",'Games &amp; Picks'!$E21="",'Games &amp; Picks'!$E22="",'Games &amp; Picks'!$E23="",'Games &amp; Picks'!$E24=""),"",IF(AND('Games &amp; Picks'!AK20='Games &amp; Picks'!$E20,'Games &amp; Picks'!AK21='Games &amp; Picks'!$E21,'Games &amp; Picks'!AK22='Games &amp; Picks'!$E22,'Games &amp; Picks'!AK23='Games &amp; Picks'!$E23,'Games &amp; Picks'!AK24='Games &amp; Picks'!$E24),5,0))))))))</f>
        <v>5</v>
      </c>
      <c r="AH24">
        <f>IF('Games &amp; Picks'!$E24="x","",IF('Games &amp; Picks'!AL$1="","",IF(OR('Games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Picks'!AL10='Games &amp; Picks'!$E10,'Games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Picks'!$E24),10,IF(OR('Games &amp; Picks'!$E20="",'Games &amp; Picks'!$E21="",'Games &amp; Picks'!$E22="",'Games &amp; Picks'!$E23="",'Games &amp; Picks'!$E24=""),"",IF(AND('Games &amp; Picks'!AL20='Games &amp; Picks'!$E20,'Games &amp; Picks'!AL21='Games &amp; Picks'!$E21,'Games &amp; Picks'!AL22='Games &amp; Picks'!$E22,'Games &amp; Picks'!AL23='Games &amp; Picks'!$E23,'Games &amp; Picks'!AL24='Games &amp; Picks'!$E24),5,0))))))))</f>
        <v>0</v>
      </c>
      <c r="AI24">
        <f>IF('Games &amp; Picks'!$E24="x","",IF('Games &amp; Picks'!AM$1="","",IF(OR('Games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Picks'!AM10='Games &amp; Picks'!$E10,'Games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Picks'!$E24),10,IF(OR('Games &amp; Picks'!$E20="",'Games &amp; Picks'!$E21="",'Games &amp; Picks'!$E22="",'Games &amp; Picks'!$E23="",'Games &amp; Picks'!$E24=""),"",IF(AND('Games &amp; Picks'!AM20='Games &amp; Picks'!$E20,'Games &amp; Picks'!AM21='Games &amp; Picks'!$E21,'Games &amp; Picks'!AM22='Games &amp; Picks'!$E22,'Games &amp; Picks'!AM23='Games &amp; Picks'!$E23,'Games &amp; Picks'!AM24='Games &amp; Picks'!$E24),5,0))))))))</f>
        <v>0</v>
      </c>
      <c r="AJ24">
        <f>IF('Games &amp; Picks'!$E24="x","",IF('Games &amp; Picks'!AN$1="","",IF(OR('Games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Picks'!AN10='Games &amp; Picks'!$E10,'Games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Picks'!$E24),10,IF(OR('Games &amp; Picks'!$E20="",'Games &amp; Picks'!$E21="",'Games &amp; Picks'!$E22="",'Games &amp; Picks'!$E23="",'Games &amp; Picks'!$E24=""),"",IF(AND('Games &amp; Picks'!AN20='Games &amp; Picks'!$E20,'Games &amp; Picks'!AN21='Games &amp; Picks'!$E21,'Games &amp; Picks'!AN22='Games &amp; Picks'!$E22,'Games &amp; Picks'!AN23='Games &amp; Picks'!$E23,'Games &amp; Picks'!AN24='Games &amp; Picks'!$E24),5,0))))))))</f>
        <v>0</v>
      </c>
      <c r="AK24">
        <f>IF('Games &amp; Picks'!$E24="x","",IF('Games &amp; Picks'!AO$1="","",IF(OR('Games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Picks'!AO10='Games &amp; Picks'!$E10,'Games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Picks'!$E24),10,IF(OR('Games &amp; Picks'!$E20="",'Games &amp; Picks'!$E21="",'Games &amp; Picks'!$E22="",'Games &amp; Picks'!$E23="",'Games &amp; Picks'!$E24=""),"",IF(AND('Games &amp; Picks'!AO20='Games &amp; Picks'!$E20,'Games &amp; Picks'!AO21='Games &amp; Picks'!$E21,'Games &amp; Picks'!AO22='Games &amp; Picks'!$E22,'Games &amp; Picks'!AO23='Games &amp; Picks'!$E23,'Games &amp; Picks'!AO24='Games &amp; Picks'!$E24),5,0))))))))</f>
        <v>5</v>
      </c>
      <c r="AL24" s="4">
        <f>IF('Games &amp; Picks'!$E24="x","",IF('Games &amp; Picks'!AP$1="","",IF(OR('Games &amp; Picks'!$E10="",'Games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Picks'!AP10='Games &amp; Picks'!$E10,'Games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Picks'!$E24),15,IF(OR('Games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Picks'!$E24=""),"",IF(AND('Games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Picks'!$E24),10,IF(OR('Games &amp; Picks'!$E20="",'Games &amp; Picks'!$E21="",'Games &amp; Picks'!$E22="",'Games &amp; Picks'!$E23="",'Games &amp; Picks'!$E24=""),"",IF(AND('Games &amp; Picks'!AP20='Games &amp; Picks'!$E20,'Games &amp; Picks'!AP21='Games &amp; Picks'!$E21,'Games &amp; Picks'!AP22='Games &amp; Picks'!$E22,'Games &amp; Picks'!AP23='Games &amp; Picks'!$E23,'Games &amp; Picks'!AP24='Games &amp; Picks'!$E24),5,0))))))))</f>
        <v>0</v>
      </c>
    </row>
    <row r="25" spans="1:38">
      <c r="A25" s="14" t="str">
        <f>'Games &amp; Picks'!A25</f>
        <v>Capital One</v>
      </c>
      <c r="B25">
        <f>IF('Games &amp; Picks'!$E25="x","",IF('Games &amp; Picks'!F$1="","",IF(OR('Games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Picks'!F11='Games &amp; Picks'!$E11,'Games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Picks'!$E25),10,IF(OR('Games &amp; Picks'!$E21="",'Games &amp; Picks'!$E22="",'Games &amp; Picks'!$E23="",'Games &amp; Picks'!$E24="",'Games &amp; Picks'!$E25=""),"",IF(AND('Games &amp; Picks'!F21='Games &amp; Picks'!$E21,'Games &amp; Picks'!F22='Games &amp; Picks'!$E22,'Games &amp; Picks'!F23='Games &amp; Picks'!$E23,'Games &amp; Picks'!F24='Games &amp; Picks'!$E24,'Games &amp; Picks'!F25='Games &amp; Picks'!$E25),5,0))))))))</f>
        <v>0</v>
      </c>
      <c r="C25">
        <f>IF('Games &amp; Picks'!$E25="x","",IF('Games &amp; Picks'!G$1="","",IF(OR('Games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Picks'!G11='Games &amp; Picks'!$E11,'Games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Picks'!$E25),10,IF(OR('Games &amp; Picks'!$E21="",'Games &amp; Picks'!$E22="",'Games &amp; Picks'!$E23="",'Games &amp; Picks'!$E24="",'Games &amp; Picks'!$E25=""),"",IF(AND('Games &amp; Picks'!G21='Games &amp; Picks'!$E21,'Games &amp; Picks'!G22='Games &amp; Picks'!$E22,'Games &amp; Picks'!G23='Games &amp; Picks'!$E23,'Games &amp; Picks'!G24='Games &amp; Picks'!$E24,'Games &amp; Picks'!G25='Games &amp; Picks'!$E25),5,0))))))))</f>
        <v>0</v>
      </c>
      <c r="D25">
        <f>IF('Games &amp; Picks'!$E25="x","",IF('Games &amp; Picks'!H$1="","",IF(OR('Games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Picks'!H11='Games &amp; Picks'!$E11,'Games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Picks'!$E25),10,IF(OR('Games &amp; Picks'!$E21="",'Games &amp; Picks'!$E22="",'Games &amp; Picks'!$E23="",'Games &amp; Picks'!$E24="",'Games &amp; Picks'!$E25=""),"",IF(AND('Games &amp; Picks'!H21='Games &amp; Picks'!$E21,'Games &amp; Picks'!H22='Games &amp; Picks'!$E22,'Games &amp; Picks'!H23='Games &amp; Picks'!$E23,'Games &amp; Picks'!H24='Games &amp; Picks'!$E24,'Games &amp; Picks'!H25='Games &amp; Picks'!$E25),5,0))))))))</f>
        <v>0</v>
      </c>
      <c r="E25">
        <f>IF('Games &amp; Picks'!$E25="x","",IF('Games &amp; Picks'!I$1="","",IF(OR('Games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Picks'!I11='Games &amp; Picks'!$E11,'Games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Picks'!$E25),10,IF(OR('Games &amp; Picks'!$E21="",'Games &amp; Picks'!$E22="",'Games &amp; Picks'!$E23="",'Games &amp; Picks'!$E24="",'Games &amp; Picks'!$E25=""),"",IF(AND('Games &amp; Picks'!I21='Games &amp; Picks'!$E21,'Games &amp; Picks'!I22='Games &amp; Picks'!$E22,'Games &amp; Picks'!I23='Games &amp; Picks'!$E23,'Games &amp; Picks'!I24='Games &amp; Picks'!$E24,'Games &amp; Picks'!I25='Games &amp; Picks'!$E25),5,0))))))))</f>
        <v>0</v>
      </c>
      <c r="F25">
        <f>IF('Games &amp; Picks'!$E25="x","",IF('Games &amp; Picks'!J$1="","",IF(OR('Games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Picks'!J11='Games &amp; Picks'!$E11,'Games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Picks'!$E25),10,IF(OR('Games &amp; Picks'!$E21="",'Games &amp; Picks'!$E22="",'Games &amp; Picks'!$E23="",'Games &amp; Picks'!$E24="",'Games &amp; Picks'!$E25=""),"",IF(AND('Games &amp; Picks'!J21='Games &amp; Picks'!$E21,'Games &amp; Picks'!J22='Games &amp; Picks'!$E22,'Games &amp; Picks'!J23='Games &amp; Picks'!$E23,'Games &amp; Picks'!J24='Games &amp; Picks'!$E24,'Games &amp; Picks'!J25='Games &amp; Picks'!$E25),5,0))))))))</f>
        <v>0</v>
      </c>
      <c r="G25">
        <f>IF('Games &amp; Picks'!$E25="x","",IF('Games &amp; Picks'!K$1="","",IF(OR('Games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Picks'!K11='Games &amp; Picks'!$E11,'Games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Picks'!$E25),10,IF(OR('Games &amp; Picks'!$E21="",'Games &amp; Picks'!$E22="",'Games &amp; Picks'!$E23="",'Games &amp; Picks'!$E24="",'Games &amp; Picks'!$E25=""),"",IF(AND('Games &amp; Picks'!K21='Games &amp; Picks'!$E21,'Games &amp; Picks'!K22='Games &amp; Picks'!$E22,'Games &amp; Picks'!K23='Games &amp; Picks'!$E23,'Games &amp; Picks'!K24='Games &amp; Picks'!$E24,'Games &amp; Picks'!K25='Games &amp; Picks'!$E25),5,0))))))))</f>
        <v>0</v>
      </c>
      <c r="H25">
        <f>IF('Games &amp; Picks'!$E25="x","",IF('Games &amp; Picks'!L$1="","",IF(OR('Games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Picks'!L11='Games &amp; Picks'!$E11,'Games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Picks'!$E25),10,IF(OR('Games &amp; Picks'!$E21="",'Games &amp; Picks'!$E22="",'Games &amp; Picks'!$E23="",'Games &amp; Picks'!$E24="",'Games &amp; Picks'!$E25=""),"",IF(AND('Games &amp; Picks'!L21='Games &amp; Picks'!$E21,'Games &amp; Picks'!L22='Games &amp; Picks'!$E22,'Games &amp; Picks'!L23='Games &amp; Picks'!$E23,'Games &amp; Picks'!L24='Games &amp; Picks'!$E24,'Games &amp; Picks'!L25='Games &amp; Picks'!$E25),5,0))))))))</f>
        <v>5</v>
      </c>
      <c r="I25">
        <f>IF('Games &amp; Picks'!$E25="x","",IF('Games &amp; Picks'!M$1="","",IF(OR('Games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Picks'!M11='Games &amp; Picks'!$E11,'Games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Picks'!$E25),10,IF(OR('Games &amp; Picks'!$E21="",'Games &amp; Picks'!$E22="",'Games &amp; Picks'!$E23="",'Games &amp; Picks'!$E24="",'Games &amp; Picks'!$E25=""),"",IF(AND('Games &amp; Picks'!M21='Games &amp; Picks'!$E21,'Games &amp; Picks'!M22='Games &amp; Picks'!$E22,'Games &amp; Picks'!M23='Games &amp; Picks'!$E23,'Games &amp; Picks'!M24='Games &amp; Picks'!$E24,'Games &amp; Picks'!M25='Games &amp; Picks'!$E25),5,0))))))))</f>
        <v>0</v>
      </c>
      <c r="J25">
        <f>IF('Games &amp; Picks'!$E25="x","",IF('Games &amp; Picks'!N$1="","",IF(OR('Games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Picks'!N11='Games &amp; Picks'!$E11,'Games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Picks'!$E25),10,IF(OR('Games &amp; Picks'!$E21="",'Games &amp; Picks'!$E22="",'Games &amp; Picks'!$E23="",'Games &amp; Picks'!$E24="",'Games &amp; Picks'!$E25=""),"",IF(AND('Games &amp; Picks'!N21='Games &amp; Picks'!$E21,'Games &amp; Picks'!N22='Games &amp; Picks'!$E22,'Games &amp; Picks'!N23='Games &amp; Picks'!$E23,'Games &amp; Picks'!N24='Games &amp; Picks'!$E24,'Games &amp; Picks'!N25='Games &amp; Picks'!$E25),5,0))))))))</f>
        <v>0</v>
      </c>
      <c r="K25">
        <f>IF('Games &amp; Picks'!$E25="x","",IF('Games &amp; Picks'!O$1="","",IF(OR('Games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Picks'!O11='Games &amp; Picks'!$E11,'Games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Picks'!$E25),10,IF(OR('Games &amp; Picks'!$E21="",'Games &amp; Picks'!$E22="",'Games &amp; Picks'!$E23="",'Games &amp; Picks'!$E24="",'Games &amp; Picks'!$E25=""),"",IF(AND('Games &amp; Picks'!O21='Games &amp; Picks'!$E21,'Games &amp; Picks'!O22='Games &amp; Picks'!$E22,'Games &amp; Picks'!O23='Games &amp; Picks'!$E23,'Games &amp; Picks'!O24='Games &amp; Picks'!$E24,'Games &amp; Picks'!O25='Games &amp; Picks'!$E25),5,0))))))))</f>
        <v>0</v>
      </c>
      <c r="L25">
        <f>IF('Games &amp; Picks'!$E25="x","",IF('Games &amp; Picks'!P$1="","",IF(OR('Games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Picks'!P11='Games &amp; Picks'!$E11,'Games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Picks'!$E25),10,IF(OR('Games &amp; Picks'!$E21="",'Games &amp; Picks'!$E22="",'Games &amp; Picks'!$E23="",'Games &amp; Picks'!$E24="",'Games &amp; Picks'!$E25=""),"",IF(AND('Games &amp; Picks'!P21='Games &amp; Picks'!$E21,'Games &amp; Picks'!P22='Games &amp; Picks'!$E22,'Games &amp; Picks'!P23='Games &amp; Picks'!$E23,'Games &amp; Picks'!P24='Games &amp; Picks'!$E24,'Games &amp; Picks'!P25='Games &amp; Picks'!$E25),5,0))))))))</f>
        <v>0</v>
      </c>
      <c r="M25">
        <f>IF('Games &amp; Picks'!$E25="x","",IF('Games &amp; Picks'!Q$1="","",IF(OR('Games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Picks'!Q11='Games &amp; Picks'!$E11,'Games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Picks'!$E25),10,IF(OR('Games &amp; Picks'!$E21="",'Games &amp; Picks'!$E22="",'Games &amp; Picks'!$E23="",'Games &amp; Picks'!$E24="",'Games &amp; Picks'!$E25=""),"",IF(AND('Games &amp; Picks'!Q21='Games &amp; Picks'!$E21,'Games &amp; Picks'!Q22='Games &amp; Picks'!$E22,'Games &amp; Picks'!Q23='Games &amp; Picks'!$E23,'Games &amp; Picks'!Q24='Games &amp; Picks'!$E24,'Games &amp; Picks'!Q25='Games &amp; Picks'!$E25),5,0))))))))</f>
        <v>0</v>
      </c>
      <c r="N25">
        <f>IF('Games &amp; Picks'!$E25="x","",IF('Games &amp; Picks'!R$1="","",IF(OR('Games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Picks'!R11='Games &amp; Picks'!$E11,'Games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Picks'!$E25),10,IF(OR('Games &amp; Picks'!$E21="",'Games &amp; Picks'!$E22="",'Games &amp; Picks'!$E23="",'Games &amp; Picks'!$E24="",'Games &amp; Picks'!$E25=""),"",IF(AND('Games &amp; Picks'!R21='Games &amp; Picks'!$E21,'Games &amp; Picks'!R22='Games &amp; Picks'!$E22,'Games &amp; Picks'!R23='Games &amp; Picks'!$E23,'Games &amp; Picks'!R24='Games &amp; Picks'!$E24,'Games &amp; Picks'!R25='Games &amp; Picks'!$E25),5,0))))))))</f>
        <v>0</v>
      </c>
      <c r="O25">
        <f>IF('Games &amp; Picks'!$E25="x","",IF('Games &amp; Picks'!S$1="","",IF(OR('Games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Picks'!S11='Games &amp; Picks'!$E11,'Games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Picks'!$E25),10,IF(OR('Games &amp; Picks'!$E21="",'Games &amp; Picks'!$E22="",'Games &amp; Picks'!$E23="",'Games &amp; Picks'!$E24="",'Games &amp; Picks'!$E25=""),"",IF(AND('Games &amp; Picks'!S21='Games &amp; Picks'!$E21,'Games &amp; Picks'!S22='Games &amp; Picks'!$E22,'Games &amp; Picks'!S23='Games &amp; Picks'!$E23,'Games &amp; Picks'!S24='Games &amp; Picks'!$E24,'Games &amp; Picks'!S25='Games &amp; Picks'!$E25),5,0))))))))</f>
        <v>0</v>
      </c>
      <c r="P25">
        <f>IF('Games &amp; Picks'!$E25="x","",IF('Games &amp; Picks'!T$1="","",IF(OR('Games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Picks'!T11='Games &amp; Picks'!$E11,'Games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Picks'!$E25),10,IF(OR('Games &amp; Picks'!$E21="",'Games &amp; Picks'!$E22="",'Games &amp; Picks'!$E23="",'Games &amp; Picks'!$E24="",'Games &amp; Picks'!$E25=""),"",IF(AND('Games &amp; Picks'!T21='Games &amp; Picks'!$E21,'Games &amp; Picks'!T22='Games &amp; Picks'!$E22,'Games &amp; Picks'!T23='Games &amp; Picks'!$E23,'Games &amp; Picks'!T24='Games &amp; Picks'!$E24,'Games &amp; Picks'!T25='Games &amp; Picks'!$E25),5,0))))))))</f>
        <v>0</v>
      </c>
      <c r="Q25">
        <f>IF('Games &amp; Picks'!$E25="x","",IF('Games &amp; Picks'!U$1="","",IF(OR('Games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Picks'!U11='Games &amp; Picks'!$E11,'Games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Picks'!$E25),10,IF(OR('Games &amp; Picks'!$E21="",'Games &amp; Picks'!$E22="",'Games &amp; Picks'!$E23="",'Games &amp; Picks'!$E24="",'Games &amp; Picks'!$E25=""),"",IF(AND('Games &amp; Picks'!U21='Games &amp; Picks'!$E21,'Games &amp; Picks'!U22='Games &amp; Picks'!$E22,'Games &amp; Picks'!U23='Games &amp; Picks'!$E23,'Games &amp; Picks'!U24='Games &amp; Picks'!$E24,'Games &amp; Picks'!U25='Games &amp; Picks'!$E25),5,0))))))))</f>
        <v>0</v>
      </c>
      <c r="R25">
        <f>IF('Games &amp; Picks'!$E25="x","",IF('Games &amp; Picks'!V$1="","",IF(OR('Games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Picks'!V11='Games &amp; Picks'!$E11,'Games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Picks'!$E25),10,IF(OR('Games &amp; Picks'!$E21="",'Games &amp; Picks'!$E22="",'Games &amp; Picks'!$E23="",'Games &amp; Picks'!$E24="",'Games &amp; Picks'!$E25=""),"",IF(AND('Games &amp; Picks'!V21='Games &amp; Picks'!$E21,'Games &amp; Picks'!V22='Games &amp; Picks'!$E22,'Games &amp; Picks'!V23='Games &amp; Picks'!$E23,'Games &amp; Picks'!V24='Games &amp; Picks'!$E24,'Games &amp; Picks'!V25='Games &amp; Picks'!$E25),5,0))))))))</f>
        <v>0</v>
      </c>
      <c r="S25">
        <f>IF('Games &amp; Picks'!$E25="x","",IF('Games &amp; Picks'!W$1="","",IF(OR('Games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Picks'!W11='Games &amp; Picks'!$E11,'Games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Picks'!$E25),10,IF(OR('Games &amp; Picks'!$E21="",'Games &amp; Picks'!$E22="",'Games &amp; Picks'!$E23="",'Games &amp; Picks'!$E24="",'Games &amp; Picks'!$E25=""),"",IF(AND('Games &amp; Picks'!W21='Games &amp; Picks'!$E21,'Games &amp; Picks'!W22='Games &amp; Picks'!$E22,'Games &amp; Picks'!W23='Games &amp; Picks'!$E23,'Games &amp; Picks'!W24='Games &amp; Picks'!$E24,'Games &amp; Picks'!W25='Games &amp; Picks'!$E25),5,0))))))))</f>
        <v>0</v>
      </c>
      <c r="T25">
        <f>IF('Games &amp; Picks'!$E25="x","",IF('Games &amp; Picks'!X$1="","",IF(OR('Games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Picks'!X11='Games &amp; Picks'!$E11,'Games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Picks'!$E25),10,IF(OR('Games &amp; Picks'!$E21="",'Games &amp; Picks'!$E22="",'Games &amp; Picks'!$E23="",'Games &amp; Picks'!$E24="",'Games &amp; Picks'!$E25=""),"",IF(AND('Games &amp; Picks'!X21='Games &amp; Picks'!$E21,'Games &amp; Picks'!X22='Games &amp; Picks'!$E22,'Games &amp; Picks'!X23='Games &amp; Picks'!$E23,'Games &amp; Picks'!X24='Games &amp; Picks'!$E24,'Games &amp; Picks'!X25='Games &amp; Picks'!$E25),5,0))))))))</f>
        <v>0</v>
      </c>
      <c r="U25">
        <f>IF('Games &amp; Picks'!$E25="x","",IF('Games &amp; Picks'!Y$1="","",IF(OR('Games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Picks'!Y11='Games &amp; Picks'!$E11,'Games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Picks'!$E25),10,IF(OR('Games &amp; Picks'!$E21="",'Games &amp; Picks'!$E22="",'Games &amp; Picks'!$E23="",'Games &amp; Picks'!$E24="",'Games &amp; Picks'!$E25=""),"",IF(AND('Games &amp; Picks'!Y21='Games &amp; Picks'!$E21,'Games &amp; Picks'!Y22='Games &amp; Picks'!$E22,'Games &amp; Picks'!Y23='Games &amp; Picks'!$E23,'Games &amp; Picks'!Y24='Games &amp; Picks'!$E24,'Games &amp; Picks'!Y25='Games &amp; Picks'!$E25),5,0))))))))</f>
        <v>0</v>
      </c>
      <c r="V25">
        <f>IF('Games &amp; Picks'!$E25="x","",IF('Games &amp; Picks'!Z$1="","",IF(OR('Games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Picks'!Z11='Games &amp; Picks'!$E11,'Games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Picks'!$E25),10,IF(OR('Games &amp; Picks'!$E21="",'Games &amp; Picks'!$E22="",'Games &amp; Picks'!$E23="",'Games &amp; Picks'!$E24="",'Games &amp; Picks'!$E25=""),"",IF(AND('Games &amp; Picks'!Z21='Games &amp; Picks'!$E21,'Games &amp; Picks'!Z22='Games &amp; Picks'!$E22,'Games &amp; Picks'!Z23='Games &amp; Picks'!$E23,'Games &amp; Picks'!Z24='Games &amp; Picks'!$E24,'Games &amp; Picks'!Z25='Games &amp; Picks'!$E25),5,0))))))))</f>
        <v>0</v>
      </c>
      <c r="W25">
        <f>IF('Games &amp; Picks'!$E25="x","",IF('Games &amp; Picks'!AA$1="","",IF(OR('Games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Picks'!AA11='Games &amp; Picks'!$E11,'Games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Picks'!$E25),10,IF(OR('Games &amp; Picks'!$E21="",'Games &amp; Picks'!$E22="",'Games &amp; Picks'!$E23="",'Games &amp; Picks'!$E24="",'Games &amp; Picks'!$E25=""),"",IF(AND('Games &amp; Picks'!AA21='Games &amp; Picks'!$E21,'Games &amp; Picks'!AA22='Games &amp; Picks'!$E22,'Games &amp; Picks'!AA23='Games &amp; Picks'!$E23,'Games &amp; Picks'!AA24='Games &amp; Picks'!$E24,'Games &amp; Picks'!AA25='Games &amp; Picks'!$E25),5,0))))))))</f>
        <v>0</v>
      </c>
      <c r="X25">
        <f>IF('Games &amp; Picks'!$E25="x","",IF('Games &amp; Picks'!AB$1="","",IF(OR('Games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Picks'!AB11='Games &amp; Picks'!$E11,'Games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Picks'!$E25),10,IF(OR('Games &amp; Picks'!$E21="",'Games &amp; Picks'!$E22="",'Games &amp; Picks'!$E23="",'Games &amp; Picks'!$E24="",'Games &amp; Picks'!$E25=""),"",IF(AND('Games &amp; Picks'!AB21='Games &amp; Picks'!$E21,'Games &amp; Picks'!AB22='Games &amp; Picks'!$E22,'Games &amp; Picks'!AB23='Games &amp; Picks'!$E23,'Games &amp; Picks'!AB24='Games &amp; Picks'!$E24,'Games &amp; Picks'!AB25='Games &amp; Picks'!$E25),5,0))))))))</f>
        <v>0</v>
      </c>
      <c r="Y25">
        <f>IF('Games &amp; Picks'!$E25="x","",IF('Games &amp; Picks'!AC$1="","",IF(OR('Games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Picks'!AC11='Games &amp; Picks'!$E11,'Games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Picks'!$E25),10,IF(OR('Games &amp; Picks'!$E21="",'Games &amp; Picks'!$E22="",'Games &amp; Picks'!$E23="",'Games &amp; Picks'!$E24="",'Games &amp; Picks'!$E25=""),"",IF(AND('Games &amp; Picks'!AC21='Games &amp; Picks'!$E21,'Games &amp; Picks'!AC22='Games &amp; Picks'!$E22,'Games &amp; Picks'!AC23='Games &amp; Picks'!$E23,'Games &amp; Picks'!AC24='Games &amp; Picks'!$E24,'Games &amp; Picks'!AC25='Games &amp; Picks'!$E25),5,0))))))))</f>
        <v>0</v>
      </c>
      <c r="Z25">
        <f>IF('Games &amp; Picks'!$E25="x","",IF('Games &amp; Picks'!AD$1="","",IF(OR('Games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Picks'!AD11='Games &amp; Picks'!$E11,'Games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Picks'!$E25),10,IF(OR('Games &amp; Picks'!$E21="",'Games &amp; Picks'!$E22="",'Games &amp; Picks'!$E23="",'Games &amp; Picks'!$E24="",'Games &amp; Picks'!$E25=""),"",IF(AND('Games &amp; Picks'!AD21='Games &amp; Picks'!$E21,'Games &amp; Picks'!AD22='Games &amp; Picks'!$E22,'Games &amp; Picks'!AD23='Games &amp; Picks'!$E23,'Games &amp; Picks'!AD24='Games &amp; Picks'!$E24,'Games &amp; Picks'!AD25='Games &amp; Picks'!$E25),5,0))))))))</f>
        <v>0</v>
      </c>
      <c r="AA25">
        <f>IF('Games &amp; Picks'!$E25="x","",IF('Games &amp; Picks'!AE$1="","",IF(OR('Games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Picks'!AE11='Games &amp; Picks'!$E11,'Games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Picks'!$E25),10,IF(OR('Games &amp; Picks'!$E21="",'Games &amp; Picks'!$E22="",'Games &amp; Picks'!$E23="",'Games &amp; Picks'!$E24="",'Games &amp; Picks'!$E25=""),"",IF(AND('Games &amp; Picks'!AE21='Games &amp; Picks'!$E21,'Games &amp; Picks'!AE22='Games &amp; Picks'!$E22,'Games &amp; Picks'!AE23='Games &amp; Picks'!$E23,'Games &amp; Picks'!AE24='Games &amp; Picks'!$E24,'Games &amp; Picks'!AE25='Games &amp; Picks'!$E25),5,0))))))))</f>
        <v>0</v>
      </c>
      <c r="AB25">
        <f>IF('Games &amp; Picks'!$E25="x","",IF('Games &amp; Picks'!AF$1="","",IF(OR('Games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Picks'!AF11='Games &amp; Picks'!$E11,'Games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Picks'!$E25),10,IF(OR('Games &amp; Picks'!$E21="",'Games &amp; Picks'!$E22="",'Games &amp; Picks'!$E23="",'Games &amp; Picks'!$E24="",'Games &amp; Picks'!$E25=""),"",IF(AND('Games &amp; Picks'!AF21='Games &amp; Picks'!$E21,'Games &amp; Picks'!AF22='Games &amp; Picks'!$E22,'Games &amp; Picks'!AF23='Games &amp; Picks'!$E23,'Games &amp; Picks'!AF24='Games &amp; Picks'!$E24,'Games &amp; Picks'!AF25='Games &amp; Picks'!$E25),5,0))))))))</f>
        <v>0</v>
      </c>
      <c r="AC25">
        <f>IF('Games &amp; Picks'!$E25="x","",IF('Games &amp; Picks'!AG$1="","",IF(OR('Games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Picks'!AG11='Games &amp; Picks'!$E11,'Games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Picks'!$E25),10,IF(OR('Games &amp; Picks'!$E21="",'Games &amp; Picks'!$E22="",'Games &amp; Picks'!$E23="",'Games &amp; Picks'!$E24="",'Games &amp; Picks'!$E25=""),"",IF(AND('Games &amp; Picks'!AG21='Games &amp; Picks'!$E21,'Games &amp; Picks'!AG22='Games &amp; Picks'!$E22,'Games &amp; Picks'!AG23='Games &amp; Picks'!$E23,'Games &amp; Picks'!AG24='Games &amp; Picks'!$E24,'Games &amp; Picks'!AG25='Games &amp; Picks'!$E25),5,0))))))))</f>
        <v>0</v>
      </c>
      <c r="AD25">
        <f>IF('Games &amp; Picks'!$E25="x","",IF('Games &amp; Picks'!AH$1="","",IF(OR('Games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Picks'!AH11='Games &amp; Picks'!$E11,'Games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Picks'!$E25),10,IF(OR('Games &amp; Picks'!$E21="",'Games &amp; Picks'!$E22="",'Games &amp; Picks'!$E23="",'Games &amp; Picks'!$E24="",'Games &amp; Picks'!$E25=""),"",IF(AND('Games &amp; Picks'!AH21='Games &amp; Picks'!$E21,'Games &amp; Picks'!AH22='Games &amp; Picks'!$E22,'Games &amp; Picks'!AH23='Games &amp; Picks'!$E23,'Games &amp; Picks'!AH24='Games &amp; Picks'!$E24,'Games &amp; Picks'!AH25='Games &amp; Picks'!$E25),5,0))))))))</f>
        <v>0</v>
      </c>
      <c r="AE25">
        <f>IF('Games &amp; Picks'!$E25="x","",IF('Games &amp; Picks'!AI$1="","",IF(OR('Games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Picks'!AI11='Games &amp; Picks'!$E11,'Games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Picks'!$E25),10,IF(OR('Games &amp; Picks'!$E21="",'Games &amp; Picks'!$E22="",'Games &amp; Picks'!$E23="",'Games &amp; Picks'!$E24="",'Games &amp; Picks'!$E25=""),"",IF(AND('Games &amp; Picks'!AI21='Games &amp; Picks'!$E21,'Games &amp; Picks'!AI22='Games &amp; Picks'!$E22,'Games &amp; Picks'!AI23='Games &amp; Picks'!$E23,'Games &amp; Picks'!AI24='Games &amp; Picks'!$E24,'Games &amp; Picks'!AI25='Games &amp; Picks'!$E25),5,0))))))))</f>
        <v>0</v>
      </c>
      <c r="AF25">
        <f>IF('Games &amp; Picks'!$E25="x","",IF('Games &amp; Picks'!AJ$1="","",IF(OR('Games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Picks'!AJ11='Games &amp; Picks'!$E11,'Games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Picks'!$E25),10,IF(OR('Games &amp; Picks'!$E21="",'Games &amp; Picks'!$E22="",'Games &amp; Picks'!$E23="",'Games &amp; Picks'!$E24="",'Games &amp; Picks'!$E25=""),"",IF(AND('Games &amp; Picks'!AJ21='Games &amp; Picks'!$E21,'Games &amp; Picks'!AJ22='Games &amp; Picks'!$E22,'Games &amp; Picks'!AJ23='Games &amp; Picks'!$E23,'Games &amp; Picks'!AJ24='Games &amp; Picks'!$E24,'Games &amp; Picks'!AJ25='Games &amp; Picks'!$E25),5,0))))))))</f>
        <v>0</v>
      </c>
      <c r="AG25">
        <f>IF('Games &amp; Picks'!$E25="x","",IF('Games &amp; Picks'!AK$1="","",IF(OR('Games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Picks'!AK11='Games &amp; Picks'!$E11,'Games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Picks'!$E25),10,IF(OR('Games &amp; Picks'!$E21="",'Games &amp; Picks'!$E22="",'Games &amp; Picks'!$E23="",'Games &amp; Picks'!$E24="",'Games &amp; Picks'!$E25=""),"",IF(AND('Games &amp; Picks'!AK21='Games &amp; Picks'!$E21,'Games &amp; Picks'!AK22='Games &amp; Picks'!$E22,'Games &amp; Picks'!AK23='Games &amp; Picks'!$E23,'Games &amp; Picks'!AK24='Games &amp; Picks'!$E24,'Games &amp; Picks'!AK25='Games &amp; Picks'!$E25),5,0))))))))</f>
        <v>0</v>
      </c>
      <c r="AH25">
        <f>IF('Games &amp; Picks'!$E25="x","",IF('Games &amp; Picks'!AL$1="","",IF(OR('Games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Picks'!AL11='Games &amp; Picks'!$E11,'Games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Picks'!$E25),10,IF(OR('Games &amp; Picks'!$E21="",'Games &amp; Picks'!$E22="",'Games &amp; Picks'!$E23="",'Games &amp; Picks'!$E24="",'Games &amp; Picks'!$E25=""),"",IF(AND('Games &amp; Picks'!AL21='Games &amp; Picks'!$E21,'Games &amp; Picks'!AL22='Games &amp; Picks'!$E22,'Games &amp; Picks'!AL23='Games &amp; Picks'!$E23,'Games &amp; Picks'!AL24='Games &amp; Picks'!$E24,'Games &amp; Picks'!AL25='Games &amp; Picks'!$E25),5,0))))))))</f>
        <v>0</v>
      </c>
      <c r="AI25">
        <f>IF('Games &amp; Picks'!$E25="x","",IF('Games &amp; Picks'!AM$1="","",IF(OR('Games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Picks'!AM11='Games &amp; Picks'!$E11,'Games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Picks'!$E25),10,IF(OR('Games &amp; Picks'!$E21="",'Games &amp; Picks'!$E22="",'Games &amp; Picks'!$E23="",'Games &amp; Picks'!$E24="",'Games &amp; Picks'!$E25=""),"",IF(AND('Games &amp; Picks'!AM21='Games &amp; Picks'!$E21,'Games &amp; Picks'!AM22='Games &amp; Picks'!$E22,'Games &amp; Picks'!AM23='Games &amp; Picks'!$E23,'Games &amp; Picks'!AM24='Games &amp; Picks'!$E24,'Games &amp; Picks'!AM25='Games &amp; Picks'!$E25),5,0))))))))</f>
        <v>0</v>
      </c>
      <c r="AJ25">
        <f>IF('Games &amp; Picks'!$E25="x","",IF('Games &amp; Picks'!AN$1="","",IF(OR('Games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Picks'!AN11='Games &amp; Picks'!$E11,'Games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Picks'!$E25),10,IF(OR('Games &amp; Picks'!$E21="",'Games &amp; Picks'!$E22="",'Games &amp; Picks'!$E23="",'Games &amp; Picks'!$E24="",'Games &amp; Picks'!$E25=""),"",IF(AND('Games &amp; Picks'!AN21='Games &amp; Picks'!$E21,'Games &amp; Picks'!AN22='Games &amp; Picks'!$E22,'Games &amp; Picks'!AN23='Games &amp; Picks'!$E23,'Games &amp; Picks'!AN24='Games &amp; Picks'!$E24,'Games &amp; Picks'!AN25='Games &amp; Picks'!$E25),5,0))))))))</f>
        <v>0</v>
      </c>
      <c r="AK25">
        <f>IF('Games &amp; Picks'!$E25="x","",IF('Games &amp; Picks'!AO$1="","",IF(OR('Games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Picks'!AO11='Games &amp; Picks'!$E11,'Games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Picks'!$E25),10,IF(OR('Games &amp; Picks'!$E21="",'Games &amp; Picks'!$E22="",'Games &amp; Picks'!$E23="",'Games &amp; Picks'!$E24="",'Games &amp; Picks'!$E25=""),"",IF(AND('Games &amp; Picks'!AO21='Games &amp; Picks'!$E21,'Games &amp; Picks'!AO22='Games &amp; Picks'!$E22,'Games &amp; Picks'!AO23='Games &amp; Picks'!$E23,'Games &amp; Picks'!AO24='Games &amp; Picks'!$E24,'Games &amp; Picks'!AO25='Games &amp; Picks'!$E25),5,0))))))))</f>
        <v>0</v>
      </c>
      <c r="AL25" s="4">
        <f>IF('Games &amp; Picks'!$E25="x","",IF('Games &amp; Picks'!AP$1="","",IF(OR('Games &amp; Picks'!$E11="",'Games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Picks'!AP11='Games &amp; Picks'!$E11,'Games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Picks'!$E25),15,IF(OR('Games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Picks'!$E25=""),"",IF(AND('Games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Picks'!$E25),10,IF(OR('Games &amp; Picks'!$E21="",'Games &amp; Picks'!$E22="",'Games &amp; Picks'!$E23="",'Games &amp; Picks'!$E24="",'Games &amp; Picks'!$E25=""),"",IF(AND('Games &amp; Picks'!AP21='Games &amp; Picks'!$E21,'Games &amp; Picks'!AP22='Games &amp; Picks'!$E22,'Games &amp; Picks'!AP23='Games &amp; Picks'!$E23,'Games &amp; Picks'!AP24='Games &amp; Picks'!$E24,'Games &amp; Picks'!AP25='Games &amp; Picks'!$E25),5,0))))))))</f>
        <v>0</v>
      </c>
    </row>
    <row r="26" spans="1:38">
      <c r="A26" s="14" t="str">
        <f>'Games &amp; Picks'!A26</f>
        <v>Gator</v>
      </c>
      <c r="B26">
        <f>IF('Games &amp; Picks'!$E26="x","",IF('Games &amp; Picks'!F$1="","",IF(OR('Games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Picks'!F12='Games &amp; Picks'!$E12,'Games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Picks'!$E26),10,IF(OR('Games &amp; Picks'!$E22="",'Games &amp; Picks'!$E23="",'Games &amp; Picks'!$E24="",'Games &amp; Picks'!$E25="",'Games &amp; Picks'!$E26=""),"",IF(AND('Games &amp; Picks'!F22='Games &amp; Picks'!$E22,'Games &amp; Picks'!F23='Games &amp; Picks'!$E23,'Games &amp; Picks'!F24='Games &amp; Picks'!$E24,'Games &amp; Picks'!F25='Games &amp; Picks'!$E25,'Games &amp; Picks'!F26='Games &amp; Picks'!$E26),5,0))))))))</f>
        <v>0</v>
      </c>
      <c r="C26">
        <f>IF('Games &amp; Picks'!$E26="x","",IF('Games &amp; Picks'!G$1="","",IF(OR('Games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Picks'!G12='Games &amp; Picks'!$E12,'Games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Picks'!$E26),10,IF(OR('Games &amp; Picks'!$E22="",'Games &amp; Picks'!$E23="",'Games &amp; Picks'!$E24="",'Games &amp; Picks'!$E25="",'Games &amp; Picks'!$E26=""),"",IF(AND('Games &amp; Picks'!G22='Games &amp; Picks'!$E22,'Games &amp; Picks'!G23='Games &amp; Picks'!$E23,'Games &amp; Picks'!G24='Games &amp; Picks'!$E24,'Games &amp; Picks'!G25='Games &amp; Picks'!$E25,'Games &amp; Picks'!G26='Games &amp; Picks'!$E26),5,0))))))))</f>
        <v>0</v>
      </c>
      <c r="D26">
        <f>IF('Games &amp; Picks'!$E26="x","",IF('Games &amp; Picks'!H$1="","",IF(OR('Games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Picks'!H12='Games &amp; Picks'!$E12,'Games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Picks'!$E26),10,IF(OR('Games &amp; Picks'!$E22="",'Games &amp; Picks'!$E23="",'Games &amp; Picks'!$E24="",'Games &amp; Picks'!$E25="",'Games &amp; Picks'!$E26=""),"",IF(AND('Games &amp; Picks'!H22='Games &amp; Picks'!$E22,'Games &amp; Picks'!H23='Games &amp; Picks'!$E23,'Games &amp; Picks'!H24='Games &amp; Picks'!$E24,'Games &amp; Picks'!H25='Games &amp; Picks'!$E25,'Games &amp; Picks'!H26='Games &amp; Picks'!$E26),5,0))))))))</f>
        <v>0</v>
      </c>
      <c r="E26">
        <f>IF('Games &amp; Picks'!$E26="x","",IF('Games &amp; Picks'!I$1="","",IF(OR('Games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Picks'!I12='Games &amp; Picks'!$E12,'Games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Picks'!$E26),10,IF(OR('Games &amp; Picks'!$E22="",'Games &amp; Picks'!$E23="",'Games &amp; Picks'!$E24="",'Games &amp; Picks'!$E25="",'Games &amp; Picks'!$E26=""),"",IF(AND('Games &amp; Picks'!I22='Games &amp; Picks'!$E22,'Games &amp; Picks'!I23='Games &amp; Picks'!$E23,'Games &amp; Picks'!I24='Games &amp; Picks'!$E24,'Games &amp; Picks'!I25='Games &amp; Picks'!$E25,'Games &amp; Picks'!I26='Games &amp; Picks'!$E26),5,0))))))))</f>
        <v>0</v>
      </c>
      <c r="F26">
        <f>IF('Games &amp; Picks'!$E26="x","",IF('Games &amp; Picks'!J$1="","",IF(OR('Games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Picks'!J12='Games &amp; Picks'!$E12,'Games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Picks'!$E26),10,IF(OR('Games &amp; Picks'!$E22="",'Games &amp; Picks'!$E23="",'Games &amp; Picks'!$E24="",'Games &amp; Picks'!$E25="",'Games &amp; Picks'!$E26=""),"",IF(AND('Games &amp; Picks'!J22='Games &amp; Picks'!$E22,'Games &amp; Picks'!J23='Games &amp; Picks'!$E23,'Games &amp; Picks'!J24='Games &amp; Picks'!$E24,'Games &amp; Picks'!J25='Games &amp; Picks'!$E25,'Games &amp; Picks'!J26='Games &amp; Picks'!$E26),5,0))))))))</f>
        <v>0</v>
      </c>
      <c r="G26">
        <f>IF('Games &amp; Picks'!$E26="x","",IF('Games &amp; Picks'!K$1="","",IF(OR('Games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Picks'!K12='Games &amp; Picks'!$E12,'Games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Picks'!$E26),10,IF(OR('Games &amp; Picks'!$E22="",'Games &amp; Picks'!$E23="",'Games &amp; Picks'!$E24="",'Games &amp; Picks'!$E25="",'Games &amp; Picks'!$E26=""),"",IF(AND('Games &amp; Picks'!K22='Games &amp; Picks'!$E22,'Games &amp; Picks'!K23='Games &amp; Picks'!$E23,'Games &amp; Picks'!K24='Games &amp; Picks'!$E24,'Games &amp; Picks'!K25='Games &amp; Picks'!$E25,'Games &amp; Picks'!K26='Games &amp; Picks'!$E26),5,0))))))))</f>
        <v>0</v>
      </c>
      <c r="H26">
        <f>IF('Games &amp; Picks'!$E26="x","",IF('Games &amp; Picks'!L$1="","",IF(OR('Games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Picks'!L12='Games &amp; Picks'!$E12,'Games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Picks'!$E26),10,IF(OR('Games &amp; Picks'!$E22="",'Games &amp; Picks'!$E23="",'Games &amp; Picks'!$E24="",'Games &amp; Picks'!$E25="",'Games &amp; Picks'!$E26=""),"",IF(AND('Games &amp; Picks'!L22='Games &amp; Picks'!$E22,'Games &amp; Picks'!L23='Games &amp; Picks'!$E23,'Games &amp; Picks'!L24='Games &amp; Picks'!$E24,'Games &amp; Picks'!L25='Games &amp; Picks'!$E25,'Games &amp; Picks'!L26='Games &amp; Picks'!$E26),5,0))))))))</f>
        <v>0</v>
      </c>
      <c r="I26">
        <f>IF('Games &amp; Picks'!$E26="x","",IF('Games &amp; Picks'!M$1="","",IF(OR('Games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Picks'!M12='Games &amp; Picks'!$E12,'Games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Picks'!$E26),10,IF(OR('Games &amp; Picks'!$E22="",'Games &amp; Picks'!$E23="",'Games &amp; Picks'!$E24="",'Games &amp; Picks'!$E25="",'Games &amp; Picks'!$E26=""),"",IF(AND('Games &amp; Picks'!M22='Games &amp; Picks'!$E22,'Games &amp; Picks'!M23='Games &amp; Picks'!$E23,'Games &amp; Picks'!M24='Games &amp; Picks'!$E24,'Games &amp; Picks'!M25='Games &amp; Picks'!$E25,'Games &amp; Picks'!M26='Games &amp; Picks'!$E26),5,0))))))))</f>
        <v>0</v>
      </c>
      <c r="J26">
        <f>IF('Games &amp; Picks'!$E26="x","",IF('Games &amp; Picks'!N$1="","",IF(OR('Games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Picks'!N12='Games &amp; Picks'!$E12,'Games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Picks'!$E26),10,IF(OR('Games &amp; Picks'!$E22="",'Games &amp; Picks'!$E23="",'Games &amp; Picks'!$E24="",'Games &amp; Picks'!$E25="",'Games &amp; Picks'!$E26=""),"",IF(AND('Games &amp; Picks'!N22='Games &amp; Picks'!$E22,'Games &amp; Picks'!N23='Games &amp; Picks'!$E23,'Games &amp; Picks'!N24='Games &amp; Picks'!$E24,'Games &amp; Picks'!N25='Games &amp; Picks'!$E25,'Games &amp; Picks'!N26='Games &amp; Picks'!$E26),5,0))))))))</f>
        <v>0</v>
      </c>
      <c r="K26">
        <f>IF('Games &amp; Picks'!$E26="x","",IF('Games &amp; Picks'!O$1="","",IF(OR('Games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Picks'!O12='Games &amp; Picks'!$E12,'Games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Picks'!$E26),10,IF(OR('Games &amp; Picks'!$E22="",'Games &amp; Picks'!$E23="",'Games &amp; Picks'!$E24="",'Games &amp; Picks'!$E25="",'Games &amp; Picks'!$E26=""),"",IF(AND('Games &amp; Picks'!O22='Games &amp; Picks'!$E22,'Games &amp; Picks'!O23='Games &amp; Picks'!$E23,'Games &amp; Picks'!O24='Games &amp; Picks'!$E24,'Games &amp; Picks'!O25='Games &amp; Picks'!$E25,'Games &amp; Picks'!O26='Games &amp; Picks'!$E26),5,0))))))))</f>
        <v>5</v>
      </c>
      <c r="L26">
        <f>IF('Games &amp; Picks'!$E26="x","",IF('Games &amp; Picks'!P$1="","",IF(OR('Games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Picks'!P12='Games &amp; Picks'!$E12,'Games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Picks'!$E26),10,IF(OR('Games &amp; Picks'!$E22="",'Games &amp; Picks'!$E23="",'Games &amp; Picks'!$E24="",'Games &amp; Picks'!$E25="",'Games &amp; Picks'!$E26=""),"",IF(AND('Games &amp; Picks'!P22='Games &amp; Picks'!$E22,'Games &amp; Picks'!P23='Games &amp; Picks'!$E23,'Games &amp; Picks'!P24='Games &amp; Picks'!$E24,'Games &amp; Picks'!P25='Games &amp; Picks'!$E25,'Games &amp; Picks'!P26='Games &amp; Picks'!$E26),5,0))))))))</f>
        <v>0</v>
      </c>
      <c r="M26">
        <f>IF('Games &amp; Picks'!$E26="x","",IF('Games &amp; Picks'!Q$1="","",IF(OR('Games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Picks'!Q12='Games &amp; Picks'!$E12,'Games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Picks'!$E26),10,IF(OR('Games &amp; Picks'!$E22="",'Games &amp; Picks'!$E23="",'Games &amp; Picks'!$E24="",'Games &amp; Picks'!$E25="",'Games &amp; Picks'!$E26=""),"",IF(AND('Games &amp; Picks'!Q22='Games &amp; Picks'!$E22,'Games &amp; Picks'!Q23='Games &amp; Picks'!$E23,'Games &amp; Picks'!Q24='Games &amp; Picks'!$E24,'Games &amp; Picks'!Q25='Games &amp; Picks'!$E25,'Games &amp; Picks'!Q26='Games &amp; Picks'!$E26),5,0))))))))</f>
        <v>0</v>
      </c>
      <c r="N26">
        <f>IF('Games &amp; Picks'!$E26="x","",IF('Games &amp; Picks'!R$1="","",IF(OR('Games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Picks'!R12='Games &amp; Picks'!$E12,'Games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Picks'!$E26),10,IF(OR('Games &amp; Picks'!$E22="",'Games &amp; Picks'!$E23="",'Games &amp; Picks'!$E24="",'Games &amp; Picks'!$E25="",'Games &amp; Picks'!$E26=""),"",IF(AND('Games &amp; Picks'!R22='Games &amp; Picks'!$E22,'Games &amp; Picks'!R23='Games &amp; Picks'!$E23,'Games &amp; Picks'!R24='Games &amp; Picks'!$E24,'Games &amp; Picks'!R25='Games &amp; Picks'!$E25,'Games &amp; Picks'!R26='Games &amp; Picks'!$E26),5,0))))))))</f>
        <v>0</v>
      </c>
      <c r="O26">
        <f>IF('Games &amp; Picks'!$E26="x","",IF('Games &amp; Picks'!S$1="","",IF(OR('Games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Picks'!S12='Games &amp; Picks'!$E12,'Games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Picks'!$E26),10,IF(OR('Games &amp; Picks'!$E22="",'Games &amp; Picks'!$E23="",'Games &amp; Picks'!$E24="",'Games &amp; Picks'!$E25="",'Games &amp; Picks'!$E26=""),"",IF(AND('Games &amp; Picks'!S22='Games &amp; Picks'!$E22,'Games &amp; Picks'!S23='Games &amp; Picks'!$E23,'Games &amp; Picks'!S24='Games &amp; Picks'!$E24,'Games &amp; Picks'!S25='Games &amp; Picks'!$E25,'Games &amp; Picks'!S26='Games &amp; Picks'!$E26),5,0))))))))</f>
        <v>0</v>
      </c>
      <c r="P26">
        <f>IF('Games &amp; Picks'!$E26="x","",IF('Games &amp; Picks'!T$1="","",IF(OR('Games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Picks'!T12='Games &amp; Picks'!$E12,'Games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Picks'!$E26),10,IF(OR('Games &amp; Picks'!$E22="",'Games &amp; Picks'!$E23="",'Games &amp; Picks'!$E24="",'Games &amp; Picks'!$E25="",'Games &amp; Picks'!$E26=""),"",IF(AND('Games &amp; Picks'!T22='Games &amp; Picks'!$E22,'Games &amp; Picks'!T23='Games &amp; Picks'!$E23,'Games &amp; Picks'!T24='Games &amp; Picks'!$E24,'Games &amp; Picks'!T25='Games &amp; Picks'!$E25,'Games &amp; Picks'!T26='Games &amp; Picks'!$E26),5,0))))))))</f>
        <v>0</v>
      </c>
      <c r="Q26">
        <f>IF('Games &amp; Picks'!$E26="x","",IF('Games &amp; Picks'!U$1="","",IF(OR('Games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Picks'!U12='Games &amp; Picks'!$E12,'Games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Picks'!$E26),10,IF(OR('Games &amp; Picks'!$E22="",'Games &amp; Picks'!$E23="",'Games &amp; Picks'!$E24="",'Games &amp; Picks'!$E25="",'Games &amp; Picks'!$E26=""),"",IF(AND('Games &amp; Picks'!U22='Games &amp; Picks'!$E22,'Games &amp; Picks'!U23='Games &amp; Picks'!$E23,'Games &amp; Picks'!U24='Games &amp; Picks'!$E24,'Games &amp; Picks'!U25='Games &amp; Picks'!$E25,'Games &amp; Picks'!U26='Games &amp; Picks'!$E26),5,0))))))))</f>
        <v>0</v>
      </c>
      <c r="R26">
        <f>IF('Games &amp; Picks'!$E26="x","",IF('Games &amp; Picks'!V$1="","",IF(OR('Games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Picks'!V12='Games &amp; Picks'!$E12,'Games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Picks'!$E26),10,IF(OR('Games &amp; Picks'!$E22="",'Games &amp; Picks'!$E23="",'Games &amp; Picks'!$E24="",'Games &amp; Picks'!$E25="",'Games &amp; Picks'!$E26=""),"",IF(AND('Games &amp; Picks'!V22='Games &amp; Picks'!$E22,'Games &amp; Picks'!V23='Games &amp; Picks'!$E23,'Games &amp; Picks'!V24='Games &amp; Picks'!$E24,'Games &amp; Picks'!V25='Games &amp; Picks'!$E25,'Games &amp; Picks'!V26='Games &amp; Picks'!$E26),5,0))))))))</f>
        <v>0</v>
      </c>
      <c r="S26">
        <f>IF('Games &amp; Picks'!$E26="x","",IF('Games &amp; Picks'!W$1="","",IF(OR('Games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Picks'!W12='Games &amp; Picks'!$E12,'Games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Picks'!$E26),10,IF(OR('Games &amp; Picks'!$E22="",'Games &amp; Picks'!$E23="",'Games &amp; Picks'!$E24="",'Games &amp; Picks'!$E25="",'Games &amp; Picks'!$E26=""),"",IF(AND('Games &amp; Picks'!W22='Games &amp; Picks'!$E22,'Games &amp; Picks'!W23='Games &amp; Picks'!$E23,'Games &amp; Picks'!W24='Games &amp; Picks'!$E24,'Games &amp; Picks'!W25='Games &amp; Picks'!$E25,'Games &amp; Picks'!W26='Games &amp; Picks'!$E26),5,0))))))))</f>
        <v>0</v>
      </c>
      <c r="T26">
        <f>IF('Games &amp; Picks'!$E26="x","",IF('Games &amp; Picks'!X$1="","",IF(OR('Games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Picks'!X12='Games &amp; Picks'!$E12,'Games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Picks'!$E26),10,IF(OR('Games &amp; Picks'!$E22="",'Games &amp; Picks'!$E23="",'Games &amp; Picks'!$E24="",'Games &amp; Picks'!$E25="",'Games &amp; Picks'!$E26=""),"",IF(AND('Games &amp; Picks'!X22='Games &amp; Picks'!$E22,'Games &amp; Picks'!X23='Games &amp; Picks'!$E23,'Games &amp; Picks'!X24='Games &amp; Picks'!$E24,'Games &amp; Picks'!X25='Games &amp; Picks'!$E25,'Games &amp; Picks'!X26='Games &amp; Picks'!$E26),5,0))))))))</f>
        <v>0</v>
      </c>
      <c r="U26">
        <f>IF('Games &amp; Picks'!$E26="x","",IF('Games &amp; Picks'!Y$1="","",IF(OR('Games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Picks'!Y12='Games &amp; Picks'!$E12,'Games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Picks'!$E26),10,IF(OR('Games &amp; Picks'!$E22="",'Games &amp; Picks'!$E23="",'Games &amp; Picks'!$E24="",'Games &amp; Picks'!$E25="",'Games &amp; Picks'!$E26=""),"",IF(AND('Games &amp; Picks'!Y22='Games &amp; Picks'!$E22,'Games &amp; Picks'!Y23='Games &amp; Picks'!$E23,'Games &amp; Picks'!Y24='Games &amp; Picks'!$E24,'Games &amp; Picks'!Y25='Games &amp; Picks'!$E25,'Games &amp; Picks'!Y26='Games &amp; Picks'!$E26),5,0))))))))</f>
        <v>0</v>
      </c>
      <c r="V26">
        <f>IF('Games &amp; Picks'!$E26="x","",IF('Games &amp; Picks'!Z$1="","",IF(OR('Games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Picks'!Z12='Games &amp; Picks'!$E12,'Games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Picks'!$E26),10,IF(OR('Games &amp; Picks'!$E22="",'Games &amp; Picks'!$E23="",'Games &amp; Picks'!$E24="",'Games &amp; Picks'!$E25="",'Games &amp; Picks'!$E26=""),"",IF(AND('Games &amp; Picks'!Z22='Games &amp; Picks'!$E22,'Games &amp; Picks'!Z23='Games &amp; Picks'!$E23,'Games &amp; Picks'!Z24='Games &amp; Picks'!$E24,'Games &amp; Picks'!Z25='Games &amp; Picks'!$E25,'Games &amp; Picks'!Z26='Games &amp; Picks'!$E26),5,0))))))))</f>
        <v>0</v>
      </c>
      <c r="W26">
        <f>IF('Games &amp; Picks'!$E26="x","",IF('Games &amp; Picks'!AA$1="","",IF(OR('Games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Picks'!AA12='Games &amp; Picks'!$E12,'Games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Picks'!$E26),10,IF(OR('Games &amp; Picks'!$E22="",'Games &amp; Picks'!$E23="",'Games &amp; Picks'!$E24="",'Games &amp; Picks'!$E25="",'Games &amp; Picks'!$E26=""),"",IF(AND('Games &amp; Picks'!AA22='Games &amp; Picks'!$E22,'Games &amp; Picks'!AA23='Games &amp; Picks'!$E23,'Games &amp; Picks'!AA24='Games &amp; Picks'!$E24,'Games &amp; Picks'!AA25='Games &amp; Picks'!$E25,'Games &amp; Picks'!AA26='Games &amp; Picks'!$E26),5,0))))))))</f>
        <v>0</v>
      </c>
      <c r="X26">
        <f>IF('Games &amp; Picks'!$E26="x","",IF('Games &amp; Picks'!AB$1="","",IF(OR('Games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Picks'!AB12='Games &amp; Picks'!$E12,'Games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Picks'!$E26),10,IF(OR('Games &amp; Picks'!$E22="",'Games &amp; Picks'!$E23="",'Games &amp; Picks'!$E24="",'Games &amp; Picks'!$E25="",'Games &amp; Picks'!$E26=""),"",IF(AND('Games &amp; Picks'!AB22='Games &amp; Picks'!$E22,'Games &amp; Picks'!AB23='Games &amp; Picks'!$E23,'Games &amp; Picks'!AB24='Games &amp; Picks'!$E24,'Games &amp; Picks'!AB25='Games &amp; Picks'!$E25,'Games &amp; Picks'!AB26='Games &amp; Picks'!$E26),5,0))))))))</f>
        <v>0</v>
      </c>
      <c r="Y26">
        <f>IF('Games &amp; Picks'!$E26="x","",IF('Games &amp; Picks'!AC$1="","",IF(OR('Games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Picks'!AC12='Games &amp; Picks'!$E12,'Games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Picks'!$E26),10,IF(OR('Games &amp; Picks'!$E22="",'Games &amp; Picks'!$E23="",'Games &amp; Picks'!$E24="",'Games &amp; Picks'!$E25="",'Games &amp; Picks'!$E26=""),"",IF(AND('Games &amp; Picks'!AC22='Games &amp; Picks'!$E22,'Games &amp; Picks'!AC23='Games &amp; Picks'!$E23,'Games &amp; Picks'!AC24='Games &amp; Picks'!$E24,'Games &amp; Picks'!AC25='Games &amp; Picks'!$E25,'Games &amp; Picks'!AC26='Games &amp; Picks'!$E26),5,0))))))))</f>
        <v>0</v>
      </c>
      <c r="Z26">
        <f>IF('Games &amp; Picks'!$E26="x","",IF('Games &amp; Picks'!AD$1="","",IF(OR('Games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Picks'!AD12='Games &amp; Picks'!$E12,'Games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Picks'!$E26),10,IF(OR('Games &amp; Picks'!$E22="",'Games &amp; Picks'!$E23="",'Games &amp; Picks'!$E24="",'Games &amp; Picks'!$E25="",'Games &amp; Picks'!$E26=""),"",IF(AND('Games &amp; Picks'!AD22='Games &amp; Picks'!$E22,'Games &amp; Picks'!AD23='Games &amp; Picks'!$E23,'Games &amp; Picks'!AD24='Games &amp; Picks'!$E24,'Games &amp; Picks'!AD25='Games &amp; Picks'!$E25,'Games &amp; Picks'!AD26='Games &amp; Picks'!$E26),5,0))))))))</f>
        <v>0</v>
      </c>
      <c r="AA26">
        <f>IF('Games &amp; Picks'!$E26="x","",IF('Games &amp; Picks'!AE$1="","",IF(OR('Games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Picks'!AE12='Games &amp; Picks'!$E12,'Games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Picks'!$E26),10,IF(OR('Games &amp; Picks'!$E22="",'Games &amp; Picks'!$E23="",'Games &amp; Picks'!$E24="",'Games &amp; Picks'!$E25="",'Games &amp; Picks'!$E26=""),"",IF(AND('Games &amp; Picks'!AE22='Games &amp; Picks'!$E22,'Games &amp; Picks'!AE23='Games &amp; Picks'!$E23,'Games &amp; Picks'!AE24='Games &amp; Picks'!$E24,'Games &amp; Picks'!AE25='Games &amp; Picks'!$E25,'Games &amp; Picks'!AE26='Games &amp; Picks'!$E26),5,0))))))))</f>
        <v>0</v>
      </c>
      <c r="AB26">
        <f>IF('Games &amp; Picks'!$E26="x","",IF('Games &amp; Picks'!AF$1="","",IF(OR('Games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Picks'!AF12='Games &amp; Picks'!$E12,'Games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Picks'!$E26),10,IF(OR('Games &amp; Picks'!$E22="",'Games &amp; Picks'!$E23="",'Games &amp; Picks'!$E24="",'Games &amp; Picks'!$E25="",'Games &amp; Picks'!$E26=""),"",IF(AND('Games &amp; Picks'!AF22='Games &amp; Picks'!$E22,'Games &amp; Picks'!AF23='Games &amp; Picks'!$E23,'Games &amp; Picks'!AF24='Games &amp; Picks'!$E24,'Games &amp; Picks'!AF25='Games &amp; Picks'!$E25,'Games &amp; Picks'!AF26='Games &amp; Picks'!$E26),5,0))))))))</f>
        <v>0</v>
      </c>
      <c r="AC26">
        <f>IF('Games &amp; Picks'!$E26="x","",IF('Games &amp; Picks'!AG$1="","",IF(OR('Games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Picks'!AG12='Games &amp; Picks'!$E12,'Games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Picks'!$E26),10,IF(OR('Games &amp; Picks'!$E22="",'Games &amp; Picks'!$E23="",'Games &amp; Picks'!$E24="",'Games &amp; Picks'!$E25="",'Games &amp; Picks'!$E26=""),"",IF(AND('Games &amp; Picks'!AG22='Games &amp; Picks'!$E22,'Games &amp; Picks'!AG23='Games &amp; Picks'!$E23,'Games &amp; Picks'!AG24='Games &amp; Picks'!$E24,'Games &amp; Picks'!AG25='Games &amp; Picks'!$E25,'Games &amp; Picks'!AG26='Games &amp; Picks'!$E26),5,0))))))))</f>
        <v>0</v>
      </c>
      <c r="AD26">
        <f>IF('Games &amp; Picks'!$E26="x","",IF('Games &amp; Picks'!AH$1="","",IF(OR('Games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Picks'!AH12='Games &amp; Picks'!$E12,'Games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Picks'!$E26),10,IF(OR('Games &amp; Picks'!$E22="",'Games &amp; Picks'!$E23="",'Games &amp; Picks'!$E24="",'Games &amp; Picks'!$E25="",'Games &amp; Picks'!$E26=""),"",IF(AND('Games &amp; Picks'!AH22='Games &amp; Picks'!$E22,'Games &amp; Picks'!AH23='Games &amp; Picks'!$E23,'Games &amp; Picks'!AH24='Games &amp; Picks'!$E24,'Games &amp; Picks'!AH25='Games &amp; Picks'!$E25,'Games &amp; Picks'!AH26='Games &amp; Picks'!$E26),5,0))))))))</f>
        <v>0</v>
      </c>
      <c r="AE26">
        <f>IF('Games &amp; Picks'!$E26="x","",IF('Games &amp; Picks'!AI$1="","",IF(OR('Games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Picks'!AI12='Games &amp; Picks'!$E12,'Games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Picks'!$E26),10,IF(OR('Games &amp; Picks'!$E22="",'Games &amp; Picks'!$E23="",'Games &amp; Picks'!$E24="",'Games &amp; Picks'!$E25="",'Games &amp; Picks'!$E26=""),"",IF(AND('Games &amp; Picks'!AI22='Games &amp; Picks'!$E22,'Games &amp; Picks'!AI23='Games &amp; Picks'!$E23,'Games &amp; Picks'!AI24='Games &amp; Picks'!$E24,'Games &amp; Picks'!AI25='Games &amp; Picks'!$E25,'Games &amp; Picks'!AI26='Games &amp; Picks'!$E26),5,0))))))))</f>
        <v>0</v>
      </c>
      <c r="AF26">
        <f>IF('Games &amp; Picks'!$E26="x","",IF('Games &amp; Picks'!AJ$1="","",IF(OR('Games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Picks'!AJ12='Games &amp; Picks'!$E12,'Games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Picks'!$E26),10,IF(OR('Games &amp; Picks'!$E22="",'Games &amp; Picks'!$E23="",'Games &amp; Picks'!$E24="",'Games &amp; Picks'!$E25="",'Games &amp; Picks'!$E26=""),"",IF(AND('Games &amp; Picks'!AJ22='Games &amp; Picks'!$E22,'Games &amp; Picks'!AJ23='Games &amp; Picks'!$E23,'Games &amp; Picks'!AJ24='Games &amp; Picks'!$E24,'Games &amp; Picks'!AJ25='Games &amp; Picks'!$E25,'Games &amp; Picks'!AJ26='Games &amp; Picks'!$E26),5,0))))))))</f>
        <v>0</v>
      </c>
      <c r="AG26">
        <f>IF('Games &amp; Picks'!$E26="x","",IF('Games &amp; Picks'!AK$1="","",IF(OR('Games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Picks'!AK12='Games &amp; Picks'!$E12,'Games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Picks'!$E26),10,IF(OR('Games &amp; Picks'!$E22="",'Games &amp; Picks'!$E23="",'Games &amp; Picks'!$E24="",'Games &amp; Picks'!$E25="",'Games &amp; Picks'!$E26=""),"",IF(AND('Games &amp; Picks'!AK22='Games &amp; Picks'!$E22,'Games &amp; Picks'!AK23='Games &amp; Picks'!$E23,'Games &amp; Picks'!AK24='Games &amp; Picks'!$E24,'Games &amp; Picks'!AK25='Games &amp; Picks'!$E25,'Games &amp; Picks'!AK26='Games &amp; Picks'!$E26),5,0))))))))</f>
        <v>0</v>
      </c>
      <c r="AH26">
        <f>IF('Games &amp; Picks'!$E26="x","",IF('Games &amp; Picks'!AL$1="","",IF(OR('Games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Picks'!AL12='Games &amp; Picks'!$E12,'Games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Picks'!$E26),10,IF(OR('Games &amp; Picks'!$E22="",'Games &amp; Picks'!$E23="",'Games &amp; Picks'!$E24="",'Games &amp; Picks'!$E25="",'Games &amp; Picks'!$E26=""),"",IF(AND('Games &amp; Picks'!AL22='Games &amp; Picks'!$E22,'Games &amp; Picks'!AL23='Games &amp; Picks'!$E23,'Games &amp; Picks'!AL24='Games &amp; Picks'!$E24,'Games &amp; Picks'!AL25='Games &amp; Picks'!$E25,'Games &amp; Picks'!AL26='Games &amp; Picks'!$E26),5,0))))))))</f>
        <v>0</v>
      </c>
      <c r="AI26">
        <f>IF('Games &amp; Picks'!$E26="x","",IF('Games &amp; Picks'!AM$1="","",IF(OR('Games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Picks'!AM12='Games &amp; Picks'!$E12,'Games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Picks'!$E26),10,IF(OR('Games &amp; Picks'!$E22="",'Games &amp; Picks'!$E23="",'Games &amp; Picks'!$E24="",'Games &amp; Picks'!$E25="",'Games &amp; Picks'!$E26=""),"",IF(AND('Games &amp; Picks'!AM22='Games &amp; Picks'!$E22,'Games &amp; Picks'!AM23='Games &amp; Picks'!$E23,'Games &amp; Picks'!AM24='Games &amp; Picks'!$E24,'Games &amp; Picks'!AM25='Games &amp; Picks'!$E25,'Games &amp; Picks'!AM26='Games &amp; Picks'!$E26),5,0))))))))</f>
        <v>0</v>
      </c>
      <c r="AJ26">
        <f>IF('Games &amp; Picks'!$E26="x","",IF('Games &amp; Picks'!AN$1="","",IF(OR('Games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Picks'!AN12='Games &amp; Picks'!$E12,'Games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Picks'!$E26),10,IF(OR('Games &amp; Picks'!$E22="",'Games &amp; Picks'!$E23="",'Games &amp; Picks'!$E24="",'Games &amp; Picks'!$E25="",'Games &amp; Picks'!$E26=""),"",IF(AND('Games &amp; Picks'!AN22='Games &amp; Picks'!$E22,'Games &amp; Picks'!AN23='Games &amp; Picks'!$E23,'Games &amp; Picks'!AN24='Games &amp; Picks'!$E24,'Games &amp; Picks'!AN25='Games &amp; Picks'!$E25,'Games &amp; Picks'!AN26='Games &amp; Picks'!$E26),5,0))))))))</f>
        <v>5</v>
      </c>
      <c r="AK26">
        <f>IF('Games &amp; Picks'!$E26="x","",IF('Games &amp; Picks'!AO$1="","",IF(OR('Games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Picks'!AO12='Games &amp; Picks'!$E12,'Games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Picks'!$E26),10,IF(OR('Games &amp; Picks'!$E22="",'Games &amp; Picks'!$E23="",'Games &amp; Picks'!$E24="",'Games &amp; Picks'!$E25="",'Games &amp; Picks'!$E26=""),"",IF(AND('Games &amp; Picks'!AO22='Games &amp; Picks'!$E22,'Games &amp; Picks'!AO23='Games &amp; Picks'!$E23,'Games &amp; Picks'!AO24='Games &amp; Picks'!$E24,'Games &amp; Picks'!AO25='Games &amp; Picks'!$E25,'Games &amp; Picks'!AO26='Games &amp; Picks'!$E26),5,0))))))))</f>
        <v>0</v>
      </c>
      <c r="AL26" s="4">
        <f>IF('Games &amp; Picks'!$E26="x","",IF('Games &amp; Picks'!AP$1="","",IF(OR('Games &amp; Picks'!$E12="",'Games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Picks'!AP12='Games &amp; Picks'!$E12,'Games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Picks'!$E26),15,IF(OR('Games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Picks'!$E26=""),"",IF(AND('Games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Picks'!$E26),10,IF(OR('Games &amp; Picks'!$E22="",'Games &amp; Picks'!$E23="",'Games &amp; Picks'!$E24="",'Games &amp; Picks'!$E25="",'Games &amp; Picks'!$E26=""),"",IF(AND('Games &amp; Picks'!AP22='Games &amp; Picks'!$E22,'Games &amp; Picks'!AP23='Games &amp; Picks'!$E23,'Games &amp; Picks'!AP24='Games &amp; Picks'!$E24,'Games &amp; Picks'!AP25='Games &amp; Picks'!$E25,'Games &amp; Picks'!AP26='Games &amp; Picks'!$E26),5,0))))))))</f>
        <v>0</v>
      </c>
    </row>
    <row r="27" spans="1:38">
      <c r="A27" s="14" t="str">
        <f>'Games &amp; Picks'!A27</f>
        <v>Rose</v>
      </c>
      <c r="B27">
        <f>IF('Games &amp; Picks'!$E27="x","",IF('Games &amp; Picks'!F$1="","",IF(OR('Games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Picks'!F13='Games &amp; Picks'!$E13,'Games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Picks'!$E27),10,IF(OR('Games &amp; Picks'!$E23="",'Games &amp; Picks'!$E24="",'Games &amp; Picks'!$E25="",'Games &amp; Picks'!$E26="",'Games &amp; Picks'!$E27=""),"",IF(AND('Games &amp; Picks'!F23='Games &amp; Picks'!$E23,'Games &amp; Picks'!F24='Games &amp; Picks'!$E24,'Games &amp; Picks'!F25='Games &amp; Picks'!$E25,'Games &amp; Picks'!F26='Games &amp; Picks'!$E26,'Games &amp; Picks'!F27='Games &amp; Picks'!$E27),5,0))))))))</f>
        <v>0</v>
      </c>
      <c r="C27">
        <f>IF('Games &amp; Picks'!$E27="x","",IF('Games &amp; Picks'!G$1="","",IF(OR('Games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Picks'!G13='Games &amp; Picks'!$E13,'Games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Picks'!$E27),10,IF(OR('Games &amp; Picks'!$E23="",'Games &amp; Picks'!$E24="",'Games &amp; Picks'!$E25="",'Games &amp; Picks'!$E26="",'Games &amp; Picks'!$E27=""),"",IF(AND('Games &amp; Picks'!G23='Games &amp; Picks'!$E23,'Games &amp; Picks'!G24='Games &amp; Picks'!$E24,'Games &amp; Picks'!G25='Games &amp; Picks'!$E25,'Games &amp; Picks'!G26='Games &amp; Picks'!$E26,'Games &amp; Picks'!G27='Games &amp; Picks'!$E27),5,0))))))))</f>
        <v>0</v>
      </c>
      <c r="D27">
        <f>IF('Games &amp; Picks'!$E27="x","",IF('Games &amp; Picks'!H$1="","",IF(OR('Games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Picks'!H13='Games &amp; Picks'!$E13,'Games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Picks'!$E27),10,IF(OR('Games &amp; Picks'!$E23="",'Games &amp; Picks'!$E24="",'Games &amp; Picks'!$E25="",'Games &amp; Picks'!$E26="",'Games &amp; Picks'!$E27=""),"",IF(AND('Games &amp; Picks'!H23='Games &amp; Picks'!$E23,'Games &amp; Picks'!H24='Games &amp; Picks'!$E24,'Games &amp; Picks'!H25='Games &amp; Picks'!$E25,'Games &amp; Picks'!H26='Games &amp; Picks'!$E26,'Games &amp; Picks'!H27='Games &amp; Picks'!$E27),5,0))))))))</f>
        <v>0</v>
      </c>
      <c r="E27">
        <f>IF('Games &amp; Picks'!$E27="x","",IF('Games &amp; Picks'!I$1="","",IF(OR('Games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Picks'!I13='Games &amp; Picks'!$E13,'Games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Picks'!$E27),10,IF(OR('Games &amp; Picks'!$E23="",'Games &amp; Picks'!$E24="",'Games &amp; Picks'!$E25="",'Games &amp; Picks'!$E26="",'Games &amp; Picks'!$E27=""),"",IF(AND('Games &amp; Picks'!I23='Games &amp; Picks'!$E23,'Games &amp; Picks'!I24='Games &amp; Picks'!$E24,'Games &amp; Picks'!I25='Games &amp; Picks'!$E25,'Games &amp; Picks'!I26='Games &amp; Picks'!$E26,'Games &amp; Picks'!I27='Games &amp; Picks'!$E27),5,0))))))))</f>
        <v>0</v>
      </c>
      <c r="F27">
        <f>IF('Games &amp; Picks'!$E27="x","",IF('Games &amp; Picks'!J$1="","",IF(OR('Games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Picks'!J13='Games &amp; Picks'!$E13,'Games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Picks'!$E27),10,IF(OR('Games &amp; Picks'!$E23="",'Games &amp; Picks'!$E24="",'Games &amp; Picks'!$E25="",'Games &amp; Picks'!$E26="",'Games &amp; Picks'!$E27=""),"",IF(AND('Games &amp; Picks'!J23='Games &amp; Picks'!$E23,'Games &amp; Picks'!J24='Games &amp; Picks'!$E24,'Games &amp; Picks'!J25='Games &amp; Picks'!$E25,'Games &amp; Picks'!J26='Games &amp; Picks'!$E26,'Games &amp; Picks'!J27='Games &amp; Picks'!$E27),5,0))))))))</f>
        <v>0</v>
      </c>
      <c r="G27">
        <f>IF('Games &amp; Picks'!$E27="x","",IF('Games &amp; Picks'!K$1="","",IF(OR('Games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Picks'!K13='Games &amp; Picks'!$E13,'Games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Picks'!$E27),10,IF(OR('Games &amp; Picks'!$E23="",'Games &amp; Picks'!$E24="",'Games &amp; Picks'!$E25="",'Games &amp; Picks'!$E26="",'Games &amp; Picks'!$E27=""),"",IF(AND('Games &amp; Picks'!K23='Games &amp; Picks'!$E23,'Games &amp; Picks'!K24='Games &amp; Picks'!$E24,'Games &amp; Picks'!K25='Games &amp; Picks'!$E25,'Games &amp; Picks'!K26='Games &amp; Picks'!$E26,'Games &amp; Picks'!K27='Games &amp; Picks'!$E27),5,0))))))))</f>
        <v>0</v>
      </c>
      <c r="H27">
        <f>IF('Games &amp; Picks'!$E27="x","",IF('Games &amp; Picks'!L$1="","",IF(OR('Games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Picks'!L13='Games &amp; Picks'!$E13,'Games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Picks'!$E27),10,IF(OR('Games &amp; Picks'!$E23="",'Games &amp; Picks'!$E24="",'Games &amp; Picks'!$E25="",'Games &amp; Picks'!$E26="",'Games &amp; Picks'!$E27=""),"",IF(AND('Games &amp; Picks'!L23='Games &amp; Picks'!$E23,'Games &amp; Picks'!L24='Games &amp; Picks'!$E24,'Games &amp; Picks'!L25='Games &amp; Picks'!$E25,'Games &amp; Picks'!L26='Games &amp; Picks'!$E26,'Games &amp; Picks'!L27='Games &amp; Picks'!$E27),5,0))))))))</f>
        <v>0</v>
      </c>
      <c r="I27">
        <f>IF('Games &amp; Picks'!$E27="x","",IF('Games &amp; Picks'!M$1="","",IF(OR('Games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Picks'!M13='Games &amp; Picks'!$E13,'Games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Picks'!$E27),10,IF(OR('Games &amp; Picks'!$E23="",'Games &amp; Picks'!$E24="",'Games &amp; Picks'!$E25="",'Games &amp; Picks'!$E26="",'Games &amp; Picks'!$E27=""),"",IF(AND('Games &amp; Picks'!M23='Games &amp; Picks'!$E23,'Games &amp; Picks'!M24='Games &amp; Picks'!$E24,'Games &amp; Picks'!M25='Games &amp; Picks'!$E25,'Games &amp; Picks'!M26='Games &amp; Picks'!$E26,'Games &amp; Picks'!M27='Games &amp; Picks'!$E27),5,0))))))))</f>
        <v>0</v>
      </c>
      <c r="J27">
        <f>IF('Games &amp; Picks'!$E27="x","",IF('Games &amp; Picks'!N$1="","",IF(OR('Games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Picks'!N13='Games &amp; Picks'!$E13,'Games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Picks'!$E27),10,IF(OR('Games &amp; Picks'!$E23="",'Games &amp; Picks'!$E24="",'Games &amp; Picks'!$E25="",'Games &amp; Picks'!$E26="",'Games &amp; Picks'!$E27=""),"",IF(AND('Games &amp; Picks'!N23='Games &amp; Picks'!$E23,'Games &amp; Picks'!N24='Games &amp; Picks'!$E24,'Games &amp; Picks'!N25='Games &amp; Picks'!$E25,'Games &amp; Picks'!N26='Games &amp; Picks'!$E26,'Games &amp; Picks'!N27='Games &amp; Picks'!$E27),5,0))))))))</f>
        <v>0</v>
      </c>
      <c r="K27">
        <f>IF('Games &amp; Picks'!$E27="x","",IF('Games &amp; Picks'!O$1="","",IF(OR('Games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Picks'!O13='Games &amp; Picks'!$E13,'Games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Picks'!$E27),10,IF(OR('Games &amp; Picks'!$E23="",'Games &amp; Picks'!$E24="",'Games &amp; Picks'!$E25="",'Games &amp; Picks'!$E26="",'Games &amp; Picks'!$E27=""),"",IF(AND('Games &amp; Picks'!O23='Games &amp; Picks'!$E23,'Games &amp; Picks'!O24='Games &amp; Picks'!$E24,'Games &amp; Picks'!O25='Games &amp; Picks'!$E25,'Games &amp; Picks'!O26='Games &amp; Picks'!$E26,'Games &amp; Picks'!O27='Games &amp; Picks'!$E27),5,0))))))))</f>
        <v>0</v>
      </c>
      <c r="L27">
        <f>IF('Games &amp; Picks'!$E27="x","",IF('Games &amp; Picks'!P$1="","",IF(OR('Games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Picks'!P13='Games &amp; Picks'!$E13,'Games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Picks'!$E27),10,IF(OR('Games &amp; Picks'!$E23="",'Games &amp; Picks'!$E24="",'Games &amp; Picks'!$E25="",'Games &amp; Picks'!$E26="",'Games &amp; Picks'!$E27=""),"",IF(AND('Games &amp; Picks'!P23='Games &amp; Picks'!$E23,'Games &amp; Picks'!P24='Games &amp; Picks'!$E24,'Games &amp; Picks'!P25='Games &amp; Picks'!$E25,'Games &amp; Picks'!P26='Games &amp; Picks'!$E26,'Games &amp; Picks'!P27='Games &amp; Picks'!$E27),5,0))))))))</f>
        <v>0</v>
      </c>
      <c r="M27">
        <f>IF('Games &amp; Picks'!$E27="x","",IF('Games &amp; Picks'!Q$1="","",IF(OR('Games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Picks'!Q13='Games &amp; Picks'!$E13,'Games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Picks'!$E27),10,IF(OR('Games &amp; Picks'!$E23="",'Games &amp; Picks'!$E24="",'Games &amp; Picks'!$E25="",'Games &amp; Picks'!$E26="",'Games &amp; Picks'!$E27=""),"",IF(AND('Games &amp; Picks'!Q23='Games &amp; Picks'!$E23,'Games &amp; Picks'!Q24='Games &amp; Picks'!$E24,'Games &amp; Picks'!Q25='Games &amp; Picks'!$E25,'Games &amp; Picks'!Q26='Games &amp; Picks'!$E26,'Games &amp; Picks'!Q27='Games &amp; Picks'!$E27),5,0))))))))</f>
        <v>0</v>
      </c>
      <c r="N27">
        <f>IF('Games &amp; Picks'!$E27="x","",IF('Games &amp; Picks'!R$1="","",IF(OR('Games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Picks'!R13='Games &amp; Picks'!$E13,'Games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Picks'!$E27),10,IF(OR('Games &amp; Picks'!$E23="",'Games &amp; Picks'!$E24="",'Games &amp; Picks'!$E25="",'Games &amp; Picks'!$E26="",'Games &amp; Picks'!$E27=""),"",IF(AND('Games &amp; Picks'!R23='Games &amp; Picks'!$E23,'Games &amp; Picks'!R24='Games &amp; Picks'!$E24,'Games &amp; Picks'!R25='Games &amp; Picks'!$E25,'Games &amp; Picks'!R26='Games &amp; Picks'!$E26,'Games &amp; Picks'!R27='Games &amp; Picks'!$E27),5,0))))))))</f>
        <v>0</v>
      </c>
      <c r="O27">
        <f>IF('Games &amp; Picks'!$E27="x","",IF('Games &amp; Picks'!S$1="","",IF(OR('Games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Picks'!S13='Games &amp; Picks'!$E13,'Games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Picks'!$E27),10,IF(OR('Games &amp; Picks'!$E23="",'Games &amp; Picks'!$E24="",'Games &amp; Picks'!$E25="",'Games &amp; Picks'!$E26="",'Games &amp; Picks'!$E27=""),"",IF(AND('Games &amp; Picks'!S23='Games &amp; Picks'!$E23,'Games &amp; Picks'!S24='Games &amp; Picks'!$E24,'Games &amp; Picks'!S25='Games &amp; Picks'!$E25,'Games &amp; Picks'!S26='Games &amp; Picks'!$E26,'Games &amp; Picks'!S27='Games &amp; Picks'!$E27),5,0))))))))</f>
        <v>0</v>
      </c>
      <c r="P27">
        <f>IF('Games &amp; Picks'!$E27="x","",IF('Games &amp; Picks'!T$1="","",IF(OR('Games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Picks'!T13='Games &amp; Picks'!$E13,'Games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Picks'!$E27),10,IF(OR('Games &amp; Picks'!$E23="",'Games &amp; Picks'!$E24="",'Games &amp; Picks'!$E25="",'Games &amp; Picks'!$E26="",'Games &amp; Picks'!$E27=""),"",IF(AND('Games &amp; Picks'!T23='Games &amp; Picks'!$E23,'Games &amp; Picks'!T24='Games &amp; Picks'!$E24,'Games &amp; Picks'!T25='Games &amp; Picks'!$E25,'Games &amp; Picks'!T26='Games &amp; Picks'!$E26,'Games &amp; Picks'!T27='Games &amp; Picks'!$E27),5,0))))))))</f>
        <v>0</v>
      </c>
      <c r="Q27">
        <f>IF('Games &amp; Picks'!$E27="x","",IF('Games &amp; Picks'!U$1="","",IF(OR('Games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Picks'!U13='Games &amp; Picks'!$E13,'Games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Picks'!$E27),10,IF(OR('Games &amp; Picks'!$E23="",'Games &amp; Picks'!$E24="",'Games &amp; Picks'!$E25="",'Games &amp; Picks'!$E26="",'Games &amp; Picks'!$E27=""),"",IF(AND('Games &amp; Picks'!U23='Games &amp; Picks'!$E23,'Games &amp; Picks'!U24='Games &amp; Picks'!$E24,'Games &amp; Picks'!U25='Games &amp; Picks'!$E25,'Games &amp; Picks'!U26='Games &amp; Picks'!$E26,'Games &amp; Picks'!U27='Games &amp; Picks'!$E27),5,0))))))))</f>
        <v>0</v>
      </c>
      <c r="R27">
        <f>IF('Games &amp; Picks'!$E27="x","",IF('Games &amp; Picks'!V$1="","",IF(OR('Games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Picks'!V13='Games &amp; Picks'!$E13,'Games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Picks'!$E27),10,IF(OR('Games &amp; Picks'!$E23="",'Games &amp; Picks'!$E24="",'Games &amp; Picks'!$E25="",'Games &amp; Picks'!$E26="",'Games &amp; Picks'!$E27=""),"",IF(AND('Games &amp; Picks'!V23='Games &amp; Picks'!$E23,'Games &amp; Picks'!V24='Games &amp; Picks'!$E24,'Games &amp; Picks'!V25='Games &amp; Picks'!$E25,'Games &amp; Picks'!V26='Games &amp; Picks'!$E26,'Games &amp; Picks'!V27='Games &amp; Picks'!$E27),5,0))))))))</f>
        <v>0</v>
      </c>
      <c r="S27">
        <f>IF('Games &amp; Picks'!$E27="x","",IF('Games &amp; Picks'!W$1="","",IF(OR('Games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Picks'!W13='Games &amp; Picks'!$E13,'Games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Picks'!$E27),10,IF(OR('Games &amp; Picks'!$E23="",'Games &amp; Picks'!$E24="",'Games &amp; Picks'!$E25="",'Games &amp; Picks'!$E26="",'Games &amp; Picks'!$E27=""),"",IF(AND('Games &amp; Picks'!W23='Games &amp; Picks'!$E23,'Games &amp; Picks'!W24='Games &amp; Picks'!$E24,'Games &amp; Picks'!W25='Games &amp; Picks'!$E25,'Games &amp; Picks'!W26='Games &amp; Picks'!$E26,'Games &amp; Picks'!W27='Games &amp; Picks'!$E27),5,0))))))))</f>
        <v>0</v>
      </c>
      <c r="T27">
        <f>IF('Games &amp; Picks'!$E27="x","",IF('Games &amp; Picks'!X$1="","",IF(OR('Games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Picks'!X13='Games &amp; Picks'!$E13,'Games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Picks'!$E27),10,IF(OR('Games &amp; Picks'!$E23="",'Games &amp; Picks'!$E24="",'Games &amp; Picks'!$E25="",'Games &amp; Picks'!$E26="",'Games &amp; Picks'!$E27=""),"",IF(AND('Games &amp; Picks'!X23='Games &amp; Picks'!$E23,'Games &amp; Picks'!X24='Games &amp; Picks'!$E24,'Games &amp; Picks'!X25='Games &amp; Picks'!$E25,'Games &amp; Picks'!X26='Games &amp; Picks'!$E26,'Games &amp; Picks'!X27='Games &amp; Picks'!$E27),5,0))))))))</f>
        <v>0</v>
      </c>
      <c r="U27">
        <f>IF('Games &amp; Picks'!$E27="x","",IF('Games &amp; Picks'!Y$1="","",IF(OR('Games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Picks'!Y13='Games &amp; Picks'!$E13,'Games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Picks'!$E27),10,IF(OR('Games &amp; Picks'!$E23="",'Games &amp; Picks'!$E24="",'Games &amp; Picks'!$E25="",'Games &amp; Picks'!$E26="",'Games &amp; Picks'!$E27=""),"",IF(AND('Games &amp; Picks'!Y23='Games &amp; Picks'!$E23,'Games &amp; Picks'!Y24='Games &amp; Picks'!$E24,'Games &amp; Picks'!Y25='Games &amp; Picks'!$E25,'Games &amp; Picks'!Y26='Games &amp; Picks'!$E26,'Games &amp; Picks'!Y27='Games &amp; Picks'!$E27),5,0))))))))</f>
        <v>0</v>
      </c>
      <c r="V27">
        <f>IF('Games &amp; Picks'!$E27="x","",IF('Games &amp; Picks'!Z$1="","",IF(OR('Games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Picks'!Z13='Games &amp; Picks'!$E13,'Games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Picks'!$E27),10,IF(OR('Games &amp; Picks'!$E23="",'Games &amp; Picks'!$E24="",'Games &amp; Picks'!$E25="",'Games &amp; Picks'!$E26="",'Games &amp; Picks'!$E27=""),"",IF(AND('Games &amp; Picks'!Z23='Games &amp; Picks'!$E23,'Games &amp; Picks'!Z24='Games &amp; Picks'!$E24,'Games &amp; Picks'!Z25='Games &amp; Picks'!$E25,'Games &amp; Picks'!Z26='Games &amp; Picks'!$E26,'Games &amp; Picks'!Z27='Games &amp; Picks'!$E27),5,0))))))))</f>
        <v>0</v>
      </c>
      <c r="W27">
        <f>IF('Games &amp; Picks'!$E27="x","",IF('Games &amp; Picks'!AA$1="","",IF(OR('Games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Picks'!AA13='Games &amp; Picks'!$E13,'Games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Picks'!$E27),10,IF(OR('Games &amp; Picks'!$E23="",'Games &amp; Picks'!$E24="",'Games &amp; Picks'!$E25="",'Games &amp; Picks'!$E26="",'Games &amp; Picks'!$E27=""),"",IF(AND('Games &amp; Picks'!AA23='Games &amp; Picks'!$E23,'Games &amp; Picks'!AA24='Games &amp; Picks'!$E24,'Games &amp; Picks'!AA25='Games &amp; Picks'!$E25,'Games &amp; Picks'!AA26='Games &amp; Picks'!$E26,'Games &amp; Picks'!AA27='Games &amp; Picks'!$E27),5,0))))))))</f>
        <v>0</v>
      </c>
      <c r="X27">
        <f>IF('Games &amp; Picks'!$E27="x","",IF('Games &amp; Picks'!AB$1="","",IF(OR('Games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Picks'!AB13='Games &amp; Picks'!$E13,'Games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Picks'!$E27),10,IF(OR('Games &amp; Picks'!$E23="",'Games &amp; Picks'!$E24="",'Games &amp; Picks'!$E25="",'Games &amp; Picks'!$E26="",'Games &amp; Picks'!$E27=""),"",IF(AND('Games &amp; Picks'!AB23='Games &amp; Picks'!$E23,'Games &amp; Picks'!AB24='Games &amp; Picks'!$E24,'Games &amp; Picks'!AB25='Games &amp; Picks'!$E25,'Games &amp; Picks'!AB26='Games &amp; Picks'!$E26,'Games &amp; Picks'!AB27='Games &amp; Picks'!$E27),5,0))))))))</f>
        <v>0</v>
      </c>
      <c r="Y27">
        <f>IF('Games &amp; Picks'!$E27="x","",IF('Games &amp; Picks'!AC$1="","",IF(OR('Games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Picks'!AC13='Games &amp; Picks'!$E13,'Games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Picks'!$E27),10,IF(OR('Games &amp; Picks'!$E23="",'Games &amp; Picks'!$E24="",'Games &amp; Picks'!$E25="",'Games &amp; Picks'!$E26="",'Games &amp; Picks'!$E27=""),"",IF(AND('Games &amp; Picks'!AC23='Games &amp; Picks'!$E23,'Games &amp; Picks'!AC24='Games &amp; Picks'!$E24,'Games &amp; Picks'!AC25='Games &amp; Picks'!$E25,'Games &amp; Picks'!AC26='Games &amp; Picks'!$E26,'Games &amp; Picks'!AC27='Games &amp; Picks'!$E27),5,0))))))))</f>
        <v>0</v>
      </c>
      <c r="Z27">
        <f>IF('Games &amp; Picks'!$E27="x","",IF('Games &amp; Picks'!AD$1="","",IF(OR('Games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Picks'!AD13='Games &amp; Picks'!$E13,'Games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Picks'!$E27),10,IF(OR('Games &amp; Picks'!$E23="",'Games &amp; Picks'!$E24="",'Games &amp; Picks'!$E25="",'Games &amp; Picks'!$E26="",'Games &amp; Picks'!$E27=""),"",IF(AND('Games &amp; Picks'!AD23='Games &amp; Picks'!$E23,'Games &amp; Picks'!AD24='Games &amp; Picks'!$E24,'Games &amp; Picks'!AD25='Games &amp; Picks'!$E25,'Games &amp; Picks'!AD26='Games &amp; Picks'!$E26,'Games &amp; Picks'!AD27='Games &amp; Picks'!$E27),5,0))))))))</f>
        <v>0</v>
      </c>
      <c r="AA27">
        <f>IF('Games &amp; Picks'!$E27="x","",IF('Games &amp; Picks'!AE$1="","",IF(OR('Games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Picks'!AE13='Games &amp; Picks'!$E13,'Games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Picks'!$E27),10,IF(OR('Games &amp; Picks'!$E23="",'Games &amp; Picks'!$E24="",'Games &amp; Picks'!$E25="",'Games &amp; Picks'!$E26="",'Games &amp; Picks'!$E27=""),"",IF(AND('Games &amp; Picks'!AE23='Games &amp; Picks'!$E23,'Games &amp; Picks'!AE24='Games &amp; Picks'!$E24,'Games &amp; Picks'!AE25='Games &amp; Picks'!$E25,'Games &amp; Picks'!AE26='Games &amp; Picks'!$E26,'Games &amp; Picks'!AE27='Games &amp; Picks'!$E27),5,0))))))))</f>
        <v>0</v>
      </c>
      <c r="AB27">
        <f>IF('Games &amp; Picks'!$E27="x","",IF('Games &amp; Picks'!AF$1="","",IF(OR('Games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Picks'!AF13='Games &amp; Picks'!$E13,'Games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Picks'!$E27),10,IF(OR('Games &amp; Picks'!$E23="",'Games &amp; Picks'!$E24="",'Games &amp; Picks'!$E25="",'Games &amp; Picks'!$E26="",'Games &amp; Picks'!$E27=""),"",IF(AND('Games &amp; Picks'!AF23='Games &amp; Picks'!$E23,'Games &amp; Picks'!AF24='Games &amp; Picks'!$E24,'Games &amp; Picks'!AF25='Games &amp; Picks'!$E25,'Games &amp; Picks'!AF26='Games &amp; Picks'!$E26,'Games &amp; Picks'!AF27='Games &amp; Picks'!$E27),5,0))))))))</f>
        <v>0</v>
      </c>
      <c r="AC27">
        <f>IF('Games &amp; Picks'!$E27="x","",IF('Games &amp; Picks'!AG$1="","",IF(OR('Games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Picks'!AG13='Games &amp; Picks'!$E13,'Games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Picks'!$E27),10,IF(OR('Games &amp; Picks'!$E23="",'Games &amp; Picks'!$E24="",'Games &amp; Picks'!$E25="",'Games &amp; Picks'!$E26="",'Games &amp; Picks'!$E27=""),"",IF(AND('Games &amp; Picks'!AG23='Games &amp; Picks'!$E23,'Games &amp; Picks'!AG24='Games &amp; Picks'!$E24,'Games &amp; Picks'!AG25='Games &amp; Picks'!$E25,'Games &amp; Picks'!AG26='Games &amp; Picks'!$E26,'Games &amp; Picks'!AG27='Games &amp; Picks'!$E27),5,0))))))))</f>
        <v>0</v>
      </c>
      <c r="AD27">
        <f>IF('Games &amp; Picks'!$E27="x","",IF('Games &amp; Picks'!AH$1="","",IF(OR('Games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Picks'!AH13='Games &amp; Picks'!$E13,'Games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Picks'!$E27),10,IF(OR('Games &amp; Picks'!$E23="",'Games &amp; Picks'!$E24="",'Games &amp; Picks'!$E25="",'Games &amp; Picks'!$E26="",'Games &amp; Picks'!$E27=""),"",IF(AND('Games &amp; Picks'!AH23='Games &amp; Picks'!$E23,'Games &amp; Picks'!AH24='Games &amp; Picks'!$E24,'Games &amp; Picks'!AH25='Games &amp; Picks'!$E25,'Games &amp; Picks'!AH26='Games &amp; Picks'!$E26,'Games &amp; Picks'!AH27='Games &amp; Picks'!$E27),5,0))))))))</f>
        <v>0</v>
      </c>
      <c r="AE27">
        <f>IF('Games &amp; Picks'!$E27="x","",IF('Games &amp; Picks'!AI$1="","",IF(OR('Games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Picks'!AI13='Games &amp; Picks'!$E13,'Games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Picks'!$E27),10,IF(OR('Games &amp; Picks'!$E23="",'Games &amp; Picks'!$E24="",'Games &amp; Picks'!$E25="",'Games &amp; Picks'!$E26="",'Games &amp; Picks'!$E27=""),"",IF(AND('Games &amp; Picks'!AI23='Games &amp; Picks'!$E23,'Games &amp; Picks'!AI24='Games &amp; Picks'!$E24,'Games &amp; Picks'!AI25='Games &amp; Picks'!$E25,'Games &amp; Picks'!AI26='Games &amp; Picks'!$E26,'Games &amp; Picks'!AI27='Games &amp; Picks'!$E27),5,0))))))))</f>
        <v>0</v>
      </c>
      <c r="AF27">
        <f>IF('Games &amp; Picks'!$E27="x","",IF('Games &amp; Picks'!AJ$1="","",IF(OR('Games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Picks'!AJ13='Games &amp; Picks'!$E13,'Games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Picks'!$E27),10,IF(OR('Games &amp; Picks'!$E23="",'Games &amp; Picks'!$E24="",'Games &amp; Picks'!$E25="",'Games &amp; Picks'!$E26="",'Games &amp; Picks'!$E27=""),"",IF(AND('Games &amp; Picks'!AJ23='Games &amp; Picks'!$E23,'Games &amp; Picks'!AJ24='Games &amp; Picks'!$E24,'Games &amp; Picks'!AJ25='Games &amp; Picks'!$E25,'Games &amp; Picks'!AJ26='Games &amp; Picks'!$E26,'Games &amp; Picks'!AJ27='Games &amp; Picks'!$E27),5,0))))))))</f>
        <v>0</v>
      </c>
      <c r="AG27">
        <f>IF('Games &amp; Picks'!$E27="x","",IF('Games &amp; Picks'!AK$1="","",IF(OR('Games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Picks'!AK13='Games &amp; Picks'!$E13,'Games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Picks'!$E27),10,IF(OR('Games &amp; Picks'!$E23="",'Games &amp; Picks'!$E24="",'Games &amp; Picks'!$E25="",'Games &amp; Picks'!$E26="",'Games &amp; Picks'!$E27=""),"",IF(AND('Games &amp; Picks'!AK23='Games &amp; Picks'!$E23,'Games &amp; Picks'!AK24='Games &amp; Picks'!$E24,'Games &amp; Picks'!AK25='Games &amp; Picks'!$E25,'Games &amp; Picks'!AK26='Games &amp; Picks'!$E26,'Games &amp; Picks'!AK27='Games &amp; Picks'!$E27),5,0))))))))</f>
        <v>0</v>
      </c>
      <c r="AH27">
        <f>IF('Games &amp; Picks'!$E27="x","",IF('Games &amp; Picks'!AL$1="","",IF(OR('Games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Picks'!AL13='Games &amp; Picks'!$E13,'Games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Picks'!$E27),10,IF(OR('Games &amp; Picks'!$E23="",'Games &amp; Picks'!$E24="",'Games &amp; Picks'!$E25="",'Games &amp; Picks'!$E26="",'Games &amp; Picks'!$E27=""),"",IF(AND('Games &amp; Picks'!AL23='Games &amp; Picks'!$E23,'Games &amp; Picks'!AL24='Games &amp; Picks'!$E24,'Games &amp; Picks'!AL25='Games &amp; Picks'!$E25,'Games &amp; Picks'!AL26='Games &amp; Picks'!$E26,'Games &amp; Picks'!AL27='Games &amp; Picks'!$E27),5,0))))))))</f>
        <v>0</v>
      </c>
      <c r="AI27">
        <f>IF('Games &amp; Picks'!$E27="x","",IF('Games &amp; Picks'!AM$1="","",IF(OR('Games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Picks'!AM13='Games &amp; Picks'!$E13,'Games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Picks'!$E27),10,IF(OR('Games &amp; Picks'!$E23="",'Games &amp; Picks'!$E24="",'Games &amp; Picks'!$E25="",'Games &amp; Picks'!$E26="",'Games &amp; Picks'!$E27=""),"",IF(AND('Games &amp; Picks'!AM23='Games &amp; Picks'!$E23,'Games &amp; Picks'!AM24='Games &amp; Picks'!$E24,'Games &amp; Picks'!AM25='Games &amp; Picks'!$E25,'Games &amp; Picks'!AM26='Games &amp; Picks'!$E26,'Games &amp; Picks'!AM27='Games &amp; Picks'!$E27),5,0))))))))</f>
        <v>0</v>
      </c>
      <c r="AJ27">
        <f>IF('Games &amp; Picks'!$E27="x","",IF('Games &amp; Picks'!AN$1="","",IF(OR('Games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Picks'!AN13='Games &amp; Picks'!$E13,'Games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Picks'!$E27),10,IF(OR('Games &amp; Picks'!$E23="",'Games &amp; Picks'!$E24="",'Games &amp; Picks'!$E25="",'Games &amp; Picks'!$E26="",'Games &amp; Picks'!$E27=""),"",IF(AND('Games &amp; Picks'!AN23='Games &amp; Picks'!$E23,'Games &amp; Picks'!AN24='Games &amp; Picks'!$E24,'Games &amp; Picks'!AN25='Games &amp; Picks'!$E25,'Games &amp; Picks'!AN26='Games &amp; Picks'!$E26,'Games &amp; Picks'!AN27='Games &amp; Picks'!$E27),5,0))))))))</f>
        <v>0</v>
      </c>
      <c r="AK27">
        <f>IF('Games &amp; Picks'!$E27="x","",IF('Games &amp; Picks'!AO$1="","",IF(OR('Games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Picks'!AO13='Games &amp; Picks'!$E13,'Games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Picks'!$E27),10,IF(OR('Games &amp; Picks'!$E23="",'Games &amp; Picks'!$E24="",'Games &amp; Picks'!$E25="",'Games &amp; Picks'!$E26="",'Games &amp; Picks'!$E27=""),"",IF(AND('Games &amp; Picks'!AO23='Games &amp; Picks'!$E23,'Games &amp; Picks'!AO24='Games &amp; Picks'!$E24,'Games &amp; Picks'!AO25='Games &amp; Picks'!$E25,'Games &amp; Picks'!AO26='Games &amp; Picks'!$E26,'Games &amp; Picks'!AO27='Games &amp; Picks'!$E27),5,0))))))))</f>
        <v>0</v>
      </c>
      <c r="AL27" s="4">
        <f>IF('Games &amp; Picks'!$E27="x","",IF('Games &amp; Picks'!AP$1="","",IF(OR('Games &amp; Picks'!$E13="",'Games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Picks'!AP13='Games &amp; Picks'!$E13,'Games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Picks'!$E27),15,IF(OR('Games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Picks'!$E27=""),"",IF(AND('Games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Picks'!$E27),10,IF(OR('Games &amp; Picks'!$E23="",'Games &amp; Picks'!$E24="",'Games &amp; Picks'!$E25="",'Games &amp; Picks'!$E26="",'Games &amp; Picks'!$E27=""),"",IF(AND('Games &amp; Picks'!AP23='Games &amp; Picks'!$E23,'Games &amp; Picks'!AP24='Games &amp; Picks'!$E24,'Games &amp; Picks'!AP25='Games &amp; Picks'!$E25,'Games &amp; Picks'!AP26='Games &amp; Picks'!$E26,'Games &amp; Picks'!AP27='Games &amp; Picks'!$E27),5,0))))))))</f>
        <v>0</v>
      </c>
    </row>
    <row r="28" spans="1:38">
      <c r="A28" s="14" t="str">
        <f>'Games &amp; Picks'!A28</f>
        <v>Fiesta</v>
      </c>
      <c r="B28">
        <f>IF('Games &amp; Picks'!$E28="x","",IF('Games &amp; Picks'!F$1="","",IF(OR('Games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Picks'!F14='Games &amp; Picks'!$E14,'Games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Picks'!$E28),10,IF(OR('Games &amp; Picks'!$E24="",'Games &amp; Picks'!$E25="",'Games &amp; Picks'!$E26="",'Games &amp; Picks'!$E27="",'Games &amp; Picks'!$E28=""),"",IF(AND('Games &amp; Picks'!F24='Games &amp; Picks'!$E24,'Games &amp; Picks'!F25='Games &amp; Picks'!$E25,'Games &amp; Picks'!F26='Games &amp; Picks'!$E26,'Games &amp; Picks'!F27='Games &amp; Picks'!$E27,'Games &amp; Picks'!F28='Games &amp; Picks'!$E28),5,0))))))))</f>
        <v>0</v>
      </c>
      <c r="C28">
        <f>IF('Games &amp; Picks'!$E28="x","",IF('Games &amp; Picks'!G$1="","",IF(OR('Games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Picks'!G14='Games &amp; Picks'!$E14,'Games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Picks'!$E28),10,IF(OR('Games &amp; Picks'!$E24="",'Games &amp; Picks'!$E25="",'Games &amp; Picks'!$E26="",'Games &amp; Picks'!$E27="",'Games &amp; Picks'!$E28=""),"",IF(AND('Games &amp; Picks'!G24='Games &amp; Picks'!$E24,'Games &amp; Picks'!G25='Games &amp; Picks'!$E25,'Games &amp; Picks'!G26='Games &amp; Picks'!$E26,'Games &amp; Picks'!G27='Games &amp; Picks'!$E27,'Games &amp; Picks'!G28='Games &amp; Picks'!$E28),5,0))))))))</f>
        <v>0</v>
      </c>
      <c r="D28">
        <f>IF('Games &amp; Picks'!$E28="x","",IF('Games &amp; Picks'!H$1="","",IF(OR('Games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Picks'!H14='Games &amp; Picks'!$E14,'Games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Picks'!$E28),10,IF(OR('Games &amp; Picks'!$E24="",'Games &amp; Picks'!$E25="",'Games &amp; Picks'!$E26="",'Games &amp; Picks'!$E27="",'Games &amp; Picks'!$E28=""),"",IF(AND('Games &amp; Picks'!H24='Games &amp; Picks'!$E24,'Games &amp; Picks'!H25='Games &amp; Picks'!$E25,'Games &amp; Picks'!H26='Games &amp; Picks'!$E26,'Games &amp; Picks'!H27='Games &amp; Picks'!$E27,'Games &amp; Picks'!H28='Games &amp; Picks'!$E28),5,0))))))))</f>
        <v>0</v>
      </c>
      <c r="E28">
        <f>IF('Games &amp; Picks'!$E28="x","",IF('Games &amp; Picks'!I$1="","",IF(OR('Games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Picks'!I14='Games &amp; Picks'!$E14,'Games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Picks'!$E28),10,IF(OR('Games &amp; Picks'!$E24="",'Games &amp; Picks'!$E25="",'Games &amp; Picks'!$E26="",'Games &amp; Picks'!$E27="",'Games &amp; Picks'!$E28=""),"",IF(AND('Games &amp; Picks'!I24='Games &amp; Picks'!$E24,'Games &amp; Picks'!I25='Games &amp; Picks'!$E25,'Games &amp; Picks'!I26='Games &amp; Picks'!$E26,'Games &amp; Picks'!I27='Games &amp; Picks'!$E27,'Games &amp; Picks'!I28='Games &amp; Picks'!$E28),5,0))))))))</f>
        <v>0</v>
      </c>
      <c r="F28">
        <f>IF('Games &amp; Picks'!$E28="x","",IF('Games &amp; Picks'!J$1="","",IF(OR('Games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Picks'!J14='Games &amp; Picks'!$E14,'Games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Picks'!$E28),10,IF(OR('Games &amp; Picks'!$E24="",'Games &amp; Picks'!$E25="",'Games &amp; Picks'!$E26="",'Games &amp; Picks'!$E27="",'Games &amp; Picks'!$E28=""),"",IF(AND('Games &amp; Picks'!J24='Games &amp; Picks'!$E24,'Games &amp; Picks'!J25='Games &amp; Picks'!$E25,'Games &amp; Picks'!J26='Games &amp; Picks'!$E26,'Games &amp; Picks'!J27='Games &amp; Picks'!$E27,'Games &amp; Picks'!J28='Games &amp; Picks'!$E28),5,0))))))))</f>
        <v>0</v>
      </c>
      <c r="G28">
        <f>IF('Games &amp; Picks'!$E28="x","",IF('Games &amp; Picks'!K$1="","",IF(OR('Games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Picks'!K14='Games &amp; Picks'!$E14,'Games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Picks'!$E28),10,IF(OR('Games &amp; Picks'!$E24="",'Games &amp; Picks'!$E25="",'Games &amp; Picks'!$E26="",'Games &amp; Picks'!$E27="",'Games &amp; Picks'!$E28=""),"",IF(AND('Games &amp; Picks'!K24='Games &amp; Picks'!$E24,'Games &amp; Picks'!K25='Games &amp; Picks'!$E25,'Games &amp; Picks'!K26='Games &amp; Picks'!$E26,'Games &amp; Picks'!K27='Games &amp; Picks'!$E27,'Games &amp; Picks'!K28='Games &amp; Picks'!$E28),5,0))))))))</f>
        <v>0</v>
      </c>
      <c r="H28">
        <f>IF('Games &amp; Picks'!$E28="x","",IF('Games &amp; Picks'!L$1="","",IF(OR('Games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Picks'!L14='Games &amp; Picks'!$E14,'Games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Picks'!$E28),10,IF(OR('Games &amp; Picks'!$E24="",'Games &amp; Picks'!$E25="",'Games &amp; Picks'!$E26="",'Games &amp; Picks'!$E27="",'Games &amp; Picks'!$E28=""),"",IF(AND('Games &amp; Picks'!L24='Games &amp; Picks'!$E24,'Games &amp; Picks'!L25='Games &amp; Picks'!$E25,'Games &amp; Picks'!L26='Games &amp; Picks'!$E26,'Games &amp; Picks'!L27='Games &amp; Picks'!$E27,'Games &amp; Picks'!L28='Games &amp; Picks'!$E28),5,0))))))))</f>
        <v>0</v>
      </c>
      <c r="I28">
        <f>IF('Games &amp; Picks'!$E28="x","",IF('Games &amp; Picks'!M$1="","",IF(OR('Games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Picks'!M14='Games &amp; Picks'!$E14,'Games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Picks'!$E28),10,IF(OR('Games &amp; Picks'!$E24="",'Games &amp; Picks'!$E25="",'Games &amp; Picks'!$E26="",'Games &amp; Picks'!$E27="",'Games &amp; Picks'!$E28=""),"",IF(AND('Games &amp; Picks'!M24='Games &amp; Picks'!$E24,'Games &amp; Picks'!M25='Games &amp; Picks'!$E25,'Games &amp; Picks'!M26='Games &amp; Picks'!$E26,'Games &amp; Picks'!M27='Games &amp; Picks'!$E27,'Games &amp; Picks'!M28='Games &amp; Picks'!$E28),5,0))))))))</f>
        <v>0</v>
      </c>
      <c r="J28">
        <f>IF('Games &amp; Picks'!$E28="x","",IF('Games &amp; Picks'!N$1="","",IF(OR('Games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Picks'!N14='Games &amp; Picks'!$E14,'Games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Picks'!$E28),10,IF(OR('Games &amp; Picks'!$E24="",'Games &amp; Picks'!$E25="",'Games &amp; Picks'!$E26="",'Games &amp; Picks'!$E27="",'Games &amp; Picks'!$E28=""),"",IF(AND('Games &amp; Picks'!N24='Games &amp; Picks'!$E24,'Games &amp; Picks'!N25='Games &amp; Picks'!$E25,'Games &amp; Picks'!N26='Games &amp; Picks'!$E26,'Games &amp; Picks'!N27='Games &amp; Picks'!$E27,'Games &amp; Picks'!N28='Games &amp; Picks'!$E28),5,0))))))))</f>
        <v>0</v>
      </c>
      <c r="K28">
        <f>IF('Games &amp; Picks'!$E28="x","",IF('Games &amp; Picks'!O$1="","",IF(OR('Games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Picks'!O14='Games &amp; Picks'!$E14,'Games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Picks'!$E28),10,IF(OR('Games &amp; Picks'!$E24="",'Games &amp; Picks'!$E25="",'Games &amp; Picks'!$E26="",'Games &amp; Picks'!$E27="",'Games &amp; Picks'!$E28=""),"",IF(AND('Games &amp; Picks'!O24='Games &amp; Picks'!$E24,'Games &amp; Picks'!O25='Games &amp; Picks'!$E25,'Games &amp; Picks'!O26='Games &amp; Picks'!$E26,'Games &amp; Picks'!O27='Games &amp; Picks'!$E27,'Games &amp; Picks'!O28='Games &amp; Picks'!$E28),5,0))))))))</f>
        <v>0</v>
      </c>
      <c r="L28">
        <f>IF('Games &amp; Picks'!$E28="x","",IF('Games &amp; Picks'!P$1="","",IF(OR('Games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Picks'!P14='Games &amp; Picks'!$E14,'Games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Picks'!$E28),10,IF(OR('Games &amp; Picks'!$E24="",'Games &amp; Picks'!$E25="",'Games &amp; Picks'!$E26="",'Games &amp; Picks'!$E27="",'Games &amp; Picks'!$E28=""),"",IF(AND('Games &amp; Picks'!P24='Games &amp; Picks'!$E24,'Games &amp; Picks'!P25='Games &amp; Picks'!$E25,'Games &amp; Picks'!P26='Games &amp; Picks'!$E26,'Games &amp; Picks'!P27='Games &amp; Picks'!$E27,'Games &amp; Picks'!P28='Games &amp; Picks'!$E28),5,0))))))))</f>
        <v>0</v>
      </c>
      <c r="M28">
        <f>IF('Games &amp; Picks'!$E28="x","",IF('Games &amp; Picks'!Q$1="","",IF(OR('Games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Picks'!Q14='Games &amp; Picks'!$E14,'Games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Picks'!$E28),10,IF(OR('Games &amp; Picks'!$E24="",'Games &amp; Picks'!$E25="",'Games &amp; Picks'!$E26="",'Games &amp; Picks'!$E27="",'Games &amp; Picks'!$E28=""),"",IF(AND('Games &amp; Picks'!Q24='Games &amp; Picks'!$E24,'Games &amp; Picks'!Q25='Games &amp; Picks'!$E25,'Games &amp; Picks'!Q26='Games &amp; Picks'!$E26,'Games &amp; Picks'!Q27='Games &amp; Picks'!$E27,'Games &amp; Picks'!Q28='Games &amp; Picks'!$E28),5,0))))))))</f>
        <v>0</v>
      </c>
      <c r="N28">
        <f>IF('Games &amp; Picks'!$E28="x","",IF('Games &amp; Picks'!R$1="","",IF(OR('Games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Picks'!R14='Games &amp; Picks'!$E14,'Games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Picks'!$E28),10,IF(OR('Games &amp; Picks'!$E24="",'Games &amp; Picks'!$E25="",'Games &amp; Picks'!$E26="",'Games &amp; Picks'!$E27="",'Games &amp; Picks'!$E28=""),"",IF(AND('Games &amp; Picks'!R24='Games &amp; Picks'!$E24,'Games &amp; Picks'!R25='Games &amp; Picks'!$E25,'Games &amp; Picks'!R26='Games &amp; Picks'!$E26,'Games &amp; Picks'!R27='Games &amp; Picks'!$E27,'Games &amp; Picks'!R28='Games &amp; Picks'!$E28),5,0))))))))</f>
        <v>0</v>
      </c>
      <c r="O28">
        <f>IF('Games &amp; Picks'!$E28="x","",IF('Games &amp; Picks'!S$1="","",IF(OR('Games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Picks'!S14='Games &amp; Picks'!$E14,'Games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Picks'!$E28),10,IF(OR('Games &amp; Picks'!$E24="",'Games &amp; Picks'!$E25="",'Games &amp; Picks'!$E26="",'Games &amp; Picks'!$E27="",'Games &amp; Picks'!$E28=""),"",IF(AND('Games &amp; Picks'!S24='Games &amp; Picks'!$E24,'Games &amp; Picks'!S25='Games &amp; Picks'!$E25,'Games &amp; Picks'!S26='Games &amp; Picks'!$E26,'Games &amp; Picks'!S27='Games &amp; Picks'!$E27,'Games &amp; Picks'!S28='Games &amp; Picks'!$E28),5,0))))))))</f>
        <v>0</v>
      </c>
      <c r="P28">
        <f>IF('Games &amp; Picks'!$E28="x","",IF('Games &amp; Picks'!T$1="","",IF(OR('Games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Picks'!T14='Games &amp; Picks'!$E14,'Games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Picks'!$E28),10,IF(OR('Games &amp; Picks'!$E24="",'Games &amp; Picks'!$E25="",'Games &amp; Picks'!$E26="",'Games &amp; Picks'!$E27="",'Games &amp; Picks'!$E28=""),"",IF(AND('Games &amp; Picks'!T24='Games &amp; Picks'!$E24,'Games &amp; Picks'!T25='Games &amp; Picks'!$E25,'Games &amp; Picks'!T26='Games &amp; Picks'!$E26,'Games &amp; Picks'!T27='Games &amp; Picks'!$E27,'Games &amp; Picks'!T28='Games &amp; Picks'!$E28),5,0))))))))</f>
        <v>0</v>
      </c>
      <c r="Q28">
        <f>IF('Games &amp; Picks'!$E28="x","",IF('Games &amp; Picks'!U$1="","",IF(OR('Games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Picks'!U14='Games &amp; Picks'!$E14,'Games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Picks'!$E28),10,IF(OR('Games &amp; Picks'!$E24="",'Games &amp; Picks'!$E25="",'Games &amp; Picks'!$E26="",'Games &amp; Picks'!$E27="",'Games &amp; Picks'!$E28=""),"",IF(AND('Games &amp; Picks'!U24='Games &amp; Picks'!$E24,'Games &amp; Picks'!U25='Games &amp; Picks'!$E25,'Games &amp; Picks'!U26='Games &amp; Picks'!$E26,'Games &amp; Picks'!U27='Games &amp; Picks'!$E27,'Games &amp; Picks'!U28='Games &amp; Picks'!$E28),5,0))))))))</f>
        <v>0</v>
      </c>
      <c r="R28">
        <f>IF('Games &amp; Picks'!$E28="x","",IF('Games &amp; Picks'!V$1="","",IF(OR('Games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Picks'!V14='Games &amp; Picks'!$E14,'Games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Picks'!$E28),10,IF(OR('Games &amp; Picks'!$E24="",'Games &amp; Picks'!$E25="",'Games &amp; Picks'!$E26="",'Games &amp; Picks'!$E27="",'Games &amp; Picks'!$E28=""),"",IF(AND('Games &amp; Picks'!V24='Games &amp; Picks'!$E24,'Games &amp; Picks'!V25='Games &amp; Picks'!$E25,'Games &amp; Picks'!V26='Games &amp; Picks'!$E26,'Games &amp; Picks'!V27='Games &amp; Picks'!$E27,'Games &amp; Picks'!V28='Games &amp; Picks'!$E28),5,0))))))))</f>
        <v>0</v>
      </c>
      <c r="S28">
        <f>IF('Games &amp; Picks'!$E28="x","",IF('Games &amp; Picks'!W$1="","",IF(OR('Games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Picks'!W14='Games &amp; Picks'!$E14,'Games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Picks'!$E28),10,IF(OR('Games &amp; Picks'!$E24="",'Games &amp; Picks'!$E25="",'Games &amp; Picks'!$E26="",'Games &amp; Picks'!$E27="",'Games &amp; Picks'!$E28=""),"",IF(AND('Games &amp; Picks'!W24='Games &amp; Picks'!$E24,'Games &amp; Picks'!W25='Games &amp; Picks'!$E25,'Games &amp; Picks'!W26='Games &amp; Picks'!$E26,'Games &amp; Picks'!W27='Games &amp; Picks'!$E27,'Games &amp; Picks'!W28='Games &amp; Picks'!$E28),5,0))))))))</f>
        <v>0</v>
      </c>
      <c r="T28">
        <f>IF('Games &amp; Picks'!$E28="x","",IF('Games &amp; Picks'!X$1="","",IF(OR('Games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Picks'!X14='Games &amp; Picks'!$E14,'Games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Picks'!$E28),10,IF(OR('Games &amp; Picks'!$E24="",'Games &amp; Picks'!$E25="",'Games &amp; Picks'!$E26="",'Games &amp; Picks'!$E27="",'Games &amp; Picks'!$E28=""),"",IF(AND('Games &amp; Picks'!X24='Games &amp; Picks'!$E24,'Games &amp; Picks'!X25='Games &amp; Picks'!$E25,'Games &amp; Picks'!X26='Games &amp; Picks'!$E26,'Games &amp; Picks'!X27='Games &amp; Picks'!$E27,'Games &amp; Picks'!X28='Games &amp; Picks'!$E28),5,0))))))))</f>
        <v>0</v>
      </c>
      <c r="U28">
        <f>IF('Games &amp; Picks'!$E28="x","",IF('Games &amp; Picks'!Y$1="","",IF(OR('Games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Picks'!Y14='Games &amp; Picks'!$E14,'Games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Picks'!$E28),10,IF(OR('Games &amp; Picks'!$E24="",'Games &amp; Picks'!$E25="",'Games &amp; Picks'!$E26="",'Games &amp; Picks'!$E27="",'Games &amp; Picks'!$E28=""),"",IF(AND('Games &amp; Picks'!Y24='Games &amp; Picks'!$E24,'Games &amp; Picks'!Y25='Games &amp; Picks'!$E25,'Games &amp; Picks'!Y26='Games &amp; Picks'!$E26,'Games &amp; Picks'!Y27='Games &amp; Picks'!$E27,'Games &amp; Picks'!Y28='Games &amp; Picks'!$E28),5,0))))))))</f>
        <v>0</v>
      </c>
      <c r="V28">
        <f>IF('Games &amp; Picks'!$E28="x","",IF('Games &amp; Picks'!Z$1="","",IF(OR('Games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Picks'!Z14='Games &amp; Picks'!$E14,'Games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Picks'!$E28),10,IF(OR('Games &amp; Picks'!$E24="",'Games &amp; Picks'!$E25="",'Games &amp; Picks'!$E26="",'Games &amp; Picks'!$E27="",'Games &amp; Picks'!$E28=""),"",IF(AND('Games &amp; Picks'!Z24='Games &amp; Picks'!$E24,'Games &amp; Picks'!Z25='Games &amp; Picks'!$E25,'Games &amp; Picks'!Z26='Games &amp; Picks'!$E26,'Games &amp; Picks'!Z27='Games &amp; Picks'!$E27,'Games &amp; Picks'!Z28='Games &amp; Picks'!$E28),5,0))))))))</f>
        <v>0</v>
      </c>
      <c r="W28">
        <f>IF('Games &amp; Picks'!$E28="x","",IF('Games &amp; Picks'!AA$1="","",IF(OR('Games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Picks'!AA14='Games &amp; Picks'!$E14,'Games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Picks'!$E28),10,IF(OR('Games &amp; Picks'!$E24="",'Games &amp; Picks'!$E25="",'Games &amp; Picks'!$E26="",'Games &amp; Picks'!$E27="",'Games &amp; Picks'!$E28=""),"",IF(AND('Games &amp; Picks'!AA24='Games &amp; Picks'!$E24,'Games &amp; Picks'!AA25='Games &amp; Picks'!$E25,'Games &amp; Picks'!AA26='Games &amp; Picks'!$E26,'Games &amp; Picks'!AA27='Games &amp; Picks'!$E27,'Games &amp; Picks'!AA28='Games &amp; Picks'!$E28),5,0))))))))</f>
        <v>0</v>
      </c>
      <c r="X28">
        <f>IF('Games &amp; Picks'!$E28="x","",IF('Games &amp; Picks'!AB$1="","",IF(OR('Games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Picks'!AB14='Games &amp; Picks'!$E14,'Games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Picks'!$E28),10,IF(OR('Games &amp; Picks'!$E24="",'Games &amp; Picks'!$E25="",'Games &amp; Picks'!$E26="",'Games &amp; Picks'!$E27="",'Games &amp; Picks'!$E28=""),"",IF(AND('Games &amp; Picks'!AB24='Games &amp; Picks'!$E24,'Games &amp; Picks'!AB25='Games &amp; Picks'!$E25,'Games &amp; Picks'!AB26='Games &amp; Picks'!$E26,'Games &amp; Picks'!AB27='Games &amp; Picks'!$E27,'Games &amp; Picks'!AB28='Games &amp; Picks'!$E28),5,0))))))))</f>
        <v>0</v>
      </c>
      <c r="Y28">
        <f>IF('Games &amp; Picks'!$E28="x","",IF('Games &amp; Picks'!AC$1="","",IF(OR('Games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Picks'!AC14='Games &amp; Picks'!$E14,'Games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Picks'!$E28),10,IF(OR('Games &amp; Picks'!$E24="",'Games &amp; Picks'!$E25="",'Games &amp; Picks'!$E26="",'Games &amp; Picks'!$E27="",'Games &amp; Picks'!$E28=""),"",IF(AND('Games &amp; Picks'!AC24='Games &amp; Picks'!$E24,'Games &amp; Picks'!AC25='Games &amp; Picks'!$E25,'Games &amp; Picks'!AC26='Games &amp; Picks'!$E26,'Games &amp; Picks'!AC27='Games &amp; Picks'!$E27,'Games &amp; Picks'!AC28='Games &amp; Picks'!$E28),5,0))))))))</f>
        <v>0</v>
      </c>
      <c r="Z28">
        <f>IF('Games &amp; Picks'!$E28="x","",IF('Games &amp; Picks'!AD$1="","",IF(OR('Games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Picks'!AD14='Games &amp; Picks'!$E14,'Games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Picks'!$E28),10,IF(OR('Games &amp; Picks'!$E24="",'Games &amp; Picks'!$E25="",'Games &amp; Picks'!$E26="",'Games &amp; Picks'!$E27="",'Games &amp; Picks'!$E28=""),"",IF(AND('Games &amp; Picks'!AD24='Games &amp; Picks'!$E24,'Games &amp; Picks'!AD25='Games &amp; Picks'!$E25,'Games &amp; Picks'!AD26='Games &amp; Picks'!$E26,'Games &amp; Picks'!AD27='Games &amp; Picks'!$E27,'Games &amp; Picks'!AD28='Games &amp; Picks'!$E28),5,0))))))))</f>
        <v>0</v>
      </c>
      <c r="AA28">
        <f>IF('Games &amp; Picks'!$E28="x","",IF('Games &amp; Picks'!AE$1="","",IF(OR('Games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Picks'!AE14='Games &amp; Picks'!$E14,'Games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Picks'!$E28),10,IF(OR('Games &amp; Picks'!$E24="",'Games &amp; Picks'!$E25="",'Games &amp; Picks'!$E26="",'Games &amp; Picks'!$E27="",'Games &amp; Picks'!$E28=""),"",IF(AND('Games &amp; Picks'!AE24='Games &amp; Picks'!$E24,'Games &amp; Picks'!AE25='Games &amp; Picks'!$E25,'Games &amp; Picks'!AE26='Games &amp; Picks'!$E26,'Games &amp; Picks'!AE27='Games &amp; Picks'!$E27,'Games &amp; Picks'!AE28='Games &amp; Picks'!$E28),5,0))))))))</f>
        <v>0</v>
      </c>
      <c r="AB28">
        <f>IF('Games &amp; Picks'!$E28="x","",IF('Games &amp; Picks'!AF$1="","",IF(OR('Games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Picks'!AF14='Games &amp; Picks'!$E14,'Games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Picks'!$E28),10,IF(OR('Games &amp; Picks'!$E24="",'Games &amp; Picks'!$E25="",'Games &amp; Picks'!$E26="",'Games &amp; Picks'!$E27="",'Games &amp; Picks'!$E28=""),"",IF(AND('Games &amp; Picks'!AF24='Games &amp; Picks'!$E24,'Games &amp; Picks'!AF25='Games &amp; Picks'!$E25,'Games &amp; Picks'!AF26='Games &amp; Picks'!$E26,'Games &amp; Picks'!AF27='Games &amp; Picks'!$E27,'Games &amp; Picks'!AF28='Games &amp; Picks'!$E28),5,0))))))))</f>
        <v>0</v>
      </c>
      <c r="AC28">
        <f>IF('Games &amp; Picks'!$E28="x","",IF('Games &amp; Picks'!AG$1="","",IF(OR('Games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Picks'!AG14='Games &amp; Picks'!$E14,'Games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Picks'!$E28),10,IF(OR('Games &amp; Picks'!$E24="",'Games &amp; Picks'!$E25="",'Games &amp; Picks'!$E26="",'Games &amp; Picks'!$E27="",'Games &amp; Picks'!$E28=""),"",IF(AND('Games &amp; Picks'!AG24='Games &amp; Picks'!$E24,'Games &amp; Picks'!AG25='Games &amp; Picks'!$E25,'Games &amp; Picks'!AG26='Games &amp; Picks'!$E26,'Games &amp; Picks'!AG27='Games &amp; Picks'!$E27,'Games &amp; Picks'!AG28='Games &amp; Picks'!$E28),5,0))))))))</f>
        <v>0</v>
      </c>
      <c r="AD28">
        <f>IF('Games &amp; Picks'!$E28="x","",IF('Games &amp; Picks'!AH$1="","",IF(OR('Games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Picks'!AH14='Games &amp; Picks'!$E14,'Games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Picks'!$E28),10,IF(OR('Games &amp; Picks'!$E24="",'Games &amp; Picks'!$E25="",'Games &amp; Picks'!$E26="",'Games &amp; Picks'!$E27="",'Games &amp; Picks'!$E28=""),"",IF(AND('Games &amp; Picks'!AH24='Games &amp; Picks'!$E24,'Games &amp; Picks'!AH25='Games &amp; Picks'!$E25,'Games &amp; Picks'!AH26='Games &amp; Picks'!$E26,'Games &amp; Picks'!AH27='Games &amp; Picks'!$E27,'Games &amp; Picks'!AH28='Games &amp; Picks'!$E28),5,0))))))))</f>
        <v>0</v>
      </c>
      <c r="AE28">
        <f>IF('Games &amp; Picks'!$E28="x","",IF('Games &amp; Picks'!AI$1="","",IF(OR('Games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Picks'!AI14='Games &amp; Picks'!$E14,'Games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Picks'!$E28),10,IF(OR('Games &amp; Picks'!$E24="",'Games &amp; Picks'!$E25="",'Games &amp; Picks'!$E26="",'Games &amp; Picks'!$E27="",'Games &amp; Picks'!$E28=""),"",IF(AND('Games &amp; Picks'!AI24='Games &amp; Picks'!$E24,'Games &amp; Picks'!AI25='Games &amp; Picks'!$E25,'Games &amp; Picks'!AI26='Games &amp; Picks'!$E26,'Games &amp; Picks'!AI27='Games &amp; Picks'!$E27,'Games &amp; Picks'!AI28='Games &amp; Picks'!$E28),5,0))))))))</f>
        <v>0</v>
      </c>
      <c r="AF28">
        <f>IF('Games &amp; Picks'!$E28="x","",IF('Games &amp; Picks'!AJ$1="","",IF(OR('Games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Picks'!AJ14='Games &amp; Picks'!$E14,'Games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Picks'!$E28),10,IF(OR('Games &amp; Picks'!$E24="",'Games &amp; Picks'!$E25="",'Games &amp; Picks'!$E26="",'Games &amp; Picks'!$E27="",'Games &amp; Picks'!$E28=""),"",IF(AND('Games &amp; Picks'!AJ24='Games &amp; Picks'!$E24,'Games &amp; Picks'!AJ25='Games &amp; Picks'!$E25,'Games &amp; Picks'!AJ26='Games &amp; Picks'!$E26,'Games &amp; Picks'!AJ27='Games &amp; Picks'!$E27,'Games &amp; Picks'!AJ28='Games &amp; Picks'!$E28),5,0))))))))</f>
        <v>0</v>
      </c>
      <c r="AG28">
        <f>IF('Games &amp; Picks'!$E28="x","",IF('Games &amp; Picks'!AK$1="","",IF(OR('Games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Picks'!AK14='Games &amp; Picks'!$E14,'Games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Picks'!$E28),10,IF(OR('Games &amp; Picks'!$E24="",'Games &amp; Picks'!$E25="",'Games &amp; Picks'!$E26="",'Games &amp; Picks'!$E27="",'Games &amp; Picks'!$E28=""),"",IF(AND('Games &amp; Picks'!AK24='Games &amp; Picks'!$E24,'Games &amp; Picks'!AK25='Games &amp; Picks'!$E25,'Games &amp; Picks'!AK26='Games &amp; Picks'!$E26,'Games &amp; Picks'!AK27='Games &amp; Picks'!$E27,'Games &amp; Picks'!AK28='Games &amp; Picks'!$E28),5,0))))))))</f>
        <v>0</v>
      </c>
      <c r="AH28">
        <f>IF('Games &amp; Picks'!$E28="x","",IF('Games &amp; Picks'!AL$1="","",IF(OR('Games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Picks'!AL14='Games &amp; Picks'!$E14,'Games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Picks'!$E28),10,IF(OR('Games &amp; Picks'!$E24="",'Games &amp; Picks'!$E25="",'Games &amp; Picks'!$E26="",'Games &amp; Picks'!$E27="",'Games &amp; Picks'!$E28=""),"",IF(AND('Games &amp; Picks'!AL24='Games &amp; Picks'!$E24,'Games &amp; Picks'!AL25='Games &amp; Picks'!$E25,'Games &amp; Picks'!AL26='Games &amp; Picks'!$E26,'Games &amp; Picks'!AL27='Games &amp; Picks'!$E27,'Games &amp; Picks'!AL28='Games &amp; Picks'!$E28),5,0))))))))</f>
        <v>0</v>
      </c>
      <c r="AI28">
        <f>IF('Games &amp; Picks'!$E28="x","",IF('Games &amp; Picks'!AM$1="","",IF(OR('Games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Picks'!AM14='Games &amp; Picks'!$E14,'Games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Picks'!$E28),10,IF(OR('Games &amp; Picks'!$E24="",'Games &amp; Picks'!$E25="",'Games &amp; Picks'!$E26="",'Games &amp; Picks'!$E27="",'Games &amp; Picks'!$E28=""),"",IF(AND('Games &amp; Picks'!AM24='Games &amp; Picks'!$E24,'Games &amp; Picks'!AM25='Games &amp; Picks'!$E25,'Games &amp; Picks'!AM26='Games &amp; Picks'!$E26,'Games &amp; Picks'!AM27='Games &amp; Picks'!$E27,'Games &amp; Picks'!AM28='Games &amp; Picks'!$E28),5,0))))))))</f>
        <v>0</v>
      </c>
      <c r="AJ28">
        <f>IF('Games &amp; Picks'!$E28="x","",IF('Games &amp; Picks'!AN$1="","",IF(OR('Games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Picks'!AN14='Games &amp; Picks'!$E14,'Games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Picks'!$E28),10,IF(OR('Games &amp; Picks'!$E24="",'Games &amp; Picks'!$E25="",'Games &amp; Picks'!$E26="",'Games &amp; Picks'!$E27="",'Games &amp; Picks'!$E28=""),"",IF(AND('Games &amp; Picks'!AN24='Games &amp; Picks'!$E24,'Games &amp; Picks'!AN25='Games &amp; Picks'!$E25,'Games &amp; Picks'!AN26='Games &amp; Picks'!$E26,'Games &amp; Picks'!AN27='Games &amp; Picks'!$E27,'Games &amp; Picks'!AN28='Games &amp; Picks'!$E28),5,0))))))))</f>
        <v>0</v>
      </c>
      <c r="AK28">
        <f>IF('Games &amp; Picks'!$E28="x","",IF('Games &amp; Picks'!AO$1="","",IF(OR('Games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Picks'!AO14='Games &amp; Picks'!$E14,'Games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Picks'!$E28),10,IF(OR('Games &amp; Picks'!$E24="",'Games &amp; Picks'!$E25="",'Games &amp; Picks'!$E26="",'Games &amp; Picks'!$E27="",'Games &amp; Picks'!$E28=""),"",IF(AND('Games &amp; Picks'!AO24='Games &amp; Picks'!$E24,'Games &amp; Picks'!AO25='Games &amp; Picks'!$E25,'Games &amp; Picks'!AO26='Games &amp; Picks'!$E26,'Games &amp; Picks'!AO27='Games &amp; Picks'!$E27,'Games &amp; Picks'!AO28='Games &amp; Picks'!$E28),5,0))))))))</f>
        <v>0</v>
      </c>
      <c r="AL28" s="4">
        <f>IF('Games &amp; Picks'!$E28="x","",IF('Games &amp; Picks'!AP$1="","",IF(OR('Games &amp; Picks'!$E14="",'Games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Picks'!AP14='Games &amp; Picks'!$E14,'Games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Picks'!$E28),15,IF(OR('Games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Picks'!$E28=""),"",IF(AND('Games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Picks'!$E28),10,IF(OR('Games &amp; Picks'!$E24="",'Games &amp; Picks'!$E25="",'Games &amp; Picks'!$E26="",'Games &amp; Picks'!$E27="",'Games &amp; Picks'!$E28=""),"",IF(AND('Games &amp; Picks'!AP24='Games &amp; Picks'!$E24,'Games &amp; Picks'!AP25='Games &amp; Picks'!$E25,'Games &amp; Picks'!AP26='Games &amp; Picks'!$E26,'Games &amp; Picks'!AP27='Games &amp; Picks'!$E27,'Games &amp; Picks'!AP28='Games &amp; Picks'!$E28),5,0))))))))</f>
        <v>0</v>
      </c>
    </row>
    <row r="29" spans="1:38">
      <c r="A29" s="14" t="str">
        <f>'Games &amp; Picks'!A29</f>
        <v>Orange</v>
      </c>
      <c r="B29">
        <f>IF('Games &amp; Picks'!$E29="x","",IF('Games &amp; Picks'!F$1="","",IF(OR('Games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Picks'!F15='Games &amp; Picks'!$E15,'Games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Picks'!$E29),10,IF(OR('Games &amp; Picks'!$E25="",'Games &amp; Picks'!$E26="",'Games &amp; Picks'!$E27="",'Games &amp; Picks'!$E28="",'Games &amp; Picks'!$E29=""),"",IF(AND('Games &amp; Picks'!F25='Games &amp; Picks'!$E25,'Games &amp; Picks'!F26='Games &amp; Picks'!$E26,'Games &amp; Picks'!F27='Games &amp; Picks'!$E27,'Games &amp; Picks'!F28='Games &amp; Picks'!$E28,'Games &amp; Picks'!F29='Games &amp; Picks'!$E29),5,0))))))))</f>
        <v>0</v>
      </c>
      <c r="C29">
        <f>IF('Games &amp; Picks'!$E29="x","",IF('Games &amp; Picks'!G$1="","",IF(OR('Games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Picks'!G15='Games &amp; Picks'!$E15,'Games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Picks'!$E29),10,IF(OR('Games &amp; Picks'!$E25="",'Games &amp; Picks'!$E26="",'Games &amp; Picks'!$E27="",'Games &amp; Picks'!$E28="",'Games &amp; Picks'!$E29=""),"",IF(AND('Games &amp; Picks'!G25='Games &amp; Picks'!$E25,'Games &amp; Picks'!G26='Games &amp; Picks'!$E26,'Games &amp; Picks'!G27='Games &amp; Picks'!$E27,'Games &amp; Picks'!G28='Games &amp; Picks'!$E28,'Games &amp; Picks'!G29='Games &amp; Picks'!$E29),5,0))))))))</f>
        <v>0</v>
      </c>
      <c r="D29">
        <f>IF('Games &amp; Picks'!$E29="x","",IF('Games &amp; Picks'!H$1="","",IF(OR('Games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Picks'!H15='Games &amp; Picks'!$E15,'Games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Picks'!$E29),10,IF(OR('Games &amp; Picks'!$E25="",'Games &amp; Picks'!$E26="",'Games &amp; Picks'!$E27="",'Games &amp; Picks'!$E28="",'Games &amp; Picks'!$E29=""),"",IF(AND('Games &amp; Picks'!H25='Games &amp; Picks'!$E25,'Games &amp; Picks'!H26='Games &amp; Picks'!$E26,'Games &amp; Picks'!H27='Games &amp; Picks'!$E27,'Games &amp; Picks'!H28='Games &amp; Picks'!$E28,'Games &amp; Picks'!H29='Games &amp; Picks'!$E29),5,0))))))))</f>
        <v>0</v>
      </c>
      <c r="E29">
        <f>IF('Games &amp; Picks'!$E29="x","",IF('Games &amp; Picks'!I$1="","",IF(OR('Games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Picks'!I15='Games &amp; Picks'!$E15,'Games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Picks'!$E29),10,IF(OR('Games &amp; Picks'!$E25="",'Games &amp; Picks'!$E26="",'Games &amp; Picks'!$E27="",'Games &amp; Picks'!$E28="",'Games &amp; Picks'!$E29=""),"",IF(AND('Games &amp; Picks'!I25='Games &amp; Picks'!$E25,'Games &amp; Picks'!I26='Games &amp; Picks'!$E26,'Games &amp; Picks'!I27='Games &amp; Picks'!$E27,'Games &amp; Picks'!I28='Games &amp; Picks'!$E28,'Games &amp; Picks'!I29='Games &amp; Picks'!$E29),5,0))))))))</f>
        <v>0</v>
      </c>
      <c r="F29">
        <f>IF('Games &amp; Picks'!$E29="x","",IF('Games &amp; Picks'!J$1="","",IF(OR('Games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Picks'!J15='Games &amp; Picks'!$E15,'Games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Picks'!$E29),10,IF(OR('Games &amp; Picks'!$E25="",'Games &amp; Picks'!$E26="",'Games &amp; Picks'!$E27="",'Games &amp; Picks'!$E28="",'Games &amp; Picks'!$E29=""),"",IF(AND('Games &amp; Picks'!J25='Games &amp; Picks'!$E25,'Games &amp; Picks'!J26='Games &amp; Picks'!$E26,'Games &amp; Picks'!J27='Games &amp; Picks'!$E27,'Games &amp; Picks'!J28='Games &amp; Picks'!$E28,'Games &amp; Picks'!J29='Games &amp; Picks'!$E29),5,0))))))))</f>
        <v>0</v>
      </c>
      <c r="G29">
        <f>IF('Games &amp; Picks'!$E29="x","",IF('Games &amp; Picks'!K$1="","",IF(OR('Games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Picks'!K15='Games &amp; Picks'!$E15,'Games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Picks'!$E29),10,IF(OR('Games &amp; Picks'!$E25="",'Games &amp; Picks'!$E26="",'Games &amp; Picks'!$E27="",'Games &amp; Picks'!$E28="",'Games &amp; Picks'!$E29=""),"",IF(AND('Games &amp; Picks'!K25='Games &amp; Picks'!$E25,'Games &amp; Picks'!K26='Games &amp; Picks'!$E26,'Games &amp; Picks'!K27='Games &amp; Picks'!$E27,'Games &amp; Picks'!K28='Games &amp; Picks'!$E28,'Games &amp; Picks'!K29='Games &amp; Picks'!$E29),5,0))))))))</f>
        <v>0</v>
      </c>
      <c r="H29">
        <f>IF('Games &amp; Picks'!$E29="x","",IF('Games &amp; Picks'!L$1="","",IF(OR('Games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Picks'!L15='Games &amp; Picks'!$E15,'Games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Picks'!$E29),10,IF(OR('Games &amp; Picks'!$E25="",'Games &amp; Picks'!$E26="",'Games &amp; Picks'!$E27="",'Games &amp; Picks'!$E28="",'Games &amp; Picks'!$E29=""),"",IF(AND('Games &amp; Picks'!L25='Games &amp; Picks'!$E25,'Games &amp; Picks'!L26='Games &amp; Picks'!$E26,'Games &amp; Picks'!L27='Games &amp; Picks'!$E27,'Games &amp; Picks'!L28='Games &amp; Picks'!$E28,'Games &amp; Picks'!L29='Games &amp; Picks'!$E29),5,0))))))))</f>
        <v>0</v>
      </c>
      <c r="I29">
        <f>IF('Games &amp; Picks'!$E29="x","",IF('Games &amp; Picks'!M$1="","",IF(OR('Games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Picks'!M15='Games &amp; Picks'!$E15,'Games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Picks'!$E29),10,IF(OR('Games &amp; Picks'!$E25="",'Games &amp; Picks'!$E26="",'Games &amp; Picks'!$E27="",'Games &amp; Picks'!$E28="",'Games &amp; Picks'!$E29=""),"",IF(AND('Games &amp; Picks'!M25='Games &amp; Picks'!$E25,'Games &amp; Picks'!M26='Games &amp; Picks'!$E26,'Games &amp; Picks'!M27='Games &amp; Picks'!$E27,'Games &amp; Picks'!M28='Games &amp; Picks'!$E28,'Games &amp; Picks'!M29='Games &amp; Picks'!$E29),5,0))))))))</f>
        <v>0</v>
      </c>
      <c r="J29">
        <f>IF('Games &amp; Picks'!$E29="x","",IF('Games &amp; Picks'!N$1="","",IF(OR('Games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Picks'!N15='Games &amp; Picks'!$E15,'Games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Picks'!$E29),10,IF(OR('Games &amp; Picks'!$E25="",'Games &amp; Picks'!$E26="",'Games &amp; Picks'!$E27="",'Games &amp; Picks'!$E28="",'Games &amp; Picks'!$E29=""),"",IF(AND('Games &amp; Picks'!N25='Games &amp; Picks'!$E25,'Games &amp; Picks'!N26='Games &amp; Picks'!$E26,'Games &amp; Picks'!N27='Games &amp; Picks'!$E27,'Games &amp; Picks'!N28='Games &amp; Picks'!$E28,'Games &amp; Picks'!N29='Games &amp; Picks'!$E29),5,0))))))))</f>
        <v>0</v>
      </c>
      <c r="K29">
        <f>IF('Games &amp; Picks'!$E29="x","",IF('Games &amp; Picks'!O$1="","",IF(OR('Games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Picks'!O15='Games &amp; Picks'!$E15,'Games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Picks'!$E29),10,IF(OR('Games &amp; Picks'!$E25="",'Games &amp; Picks'!$E26="",'Games &amp; Picks'!$E27="",'Games &amp; Picks'!$E28="",'Games &amp; Picks'!$E29=""),"",IF(AND('Games &amp; Picks'!O25='Games &amp; Picks'!$E25,'Games &amp; Picks'!O26='Games &amp; Picks'!$E26,'Games &amp; Picks'!O27='Games &amp; Picks'!$E27,'Games &amp; Picks'!O28='Games &amp; Picks'!$E28,'Games &amp; Picks'!O29='Games &amp; Picks'!$E29),5,0))))))))</f>
        <v>0</v>
      </c>
      <c r="L29">
        <f>IF('Games &amp; Picks'!$E29="x","",IF('Games &amp; Picks'!P$1="","",IF(OR('Games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Picks'!P15='Games &amp; Picks'!$E15,'Games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Picks'!$E29),10,IF(OR('Games &amp; Picks'!$E25="",'Games &amp; Picks'!$E26="",'Games &amp; Picks'!$E27="",'Games &amp; Picks'!$E28="",'Games &amp; Picks'!$E29=""),"",IF(AND('Games &amp; Picks'!P25='Games &amp; Picks'!$E25,'Games &amp; Picks'!P26='Games &amp; Picks'!$E26,'Games &amp; Picks'!P27='Games &amp; Picks'!$E27,'Games &amp; Picks'!P28='Games &amp; Picks'!$E28,'Games &amp; Picks'!P29='Games &amp; Picks'!$E29),5,0))))))))</f>
        <v>0</v>
      </c>
      <c r="M29">
        <f>IF('Games &amp; Picks'!$E29="x","",IF('Games &amp; Picks'!Q$1="","",IF(OR('Games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Picks'!Q15='Games &amp; Picks'!$E15,'Games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Picks'!$E29),10,IF(OR('Games &amp; Picks'!$E25="",'Games &amp; Picks'!$E26="",'Games &amp; Picks'!$E27="",'Games &amp; Picks'!$E28="",'Games &amp; Picks'!$E29=""),"",IF(AND('Games &amp; Picks'!Q25='Games &amp; Picks'!$E25,'Games &amp; Picks'!Q26='Games &amp; Picks'!$E26,'Games &amp; Picks'!Q27='Games &amp; Picks'!$E27,'Games &amp; Picks'!Q28='Games &amp; Picks'!$E28,'Games &amp; Picks'!Q29='Games &amp; Picks'!$E29),5,0))))))))</f>
        <v>0</v>
      </c>
      <c r="N29">
        <f>IF('Games &amp; Picks'!$E29="x","",IF('Games &amp; Picks'!R$1="","",IF(OR('Games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Picks'!R15='Games &amp; Picks'!$E15,'Games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Picks'!$E29),10,IF(OR('Games &amp; Picks'!$E25="",'Games &amp; Picks'!$E26="",'Games &amp; Picks'!$E27="",'Games &amp; Picks'!$E28="",'Games &amp; Picks'!$E29=""),"",IF(AND('Games &amp; Picks'!R25='Games &amp; Picks'!$E25,'Games &amp; Picks'!R26='Games &amp; Picks'!$E26,'Games &amp; Picks'!R27='Games &amp; Picks'!$E27,'Games &amp; Picks'!R28='Games &amp; Picks'!$E28,'Games &amp; Picks'!R29='Games &amp; Picks'!$E29),5,0))))))))</f>
        <v>0</v>
      </c>
      <c r="O29">
        <f>IF('Games &amp; Picks'!$E29="x","",IF('Games &amp; Picks'!S$1="","",IF(OR('Games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Picks'!S15='Games &amp; Picks'!$E15,'Games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Picks'!$E29),10,IF(OR('Games &amp; Picks'!$E25="",'Games &amp; Picks'!$E26="",'Games &amp; Picks'!$E27="",'Games &amp; Picks'!$E28="",'Games &amp; Picks'!$E29=""),"",IF(AND('Games &amp; Picks'!S25='Games &amp; Picks'!$E25,'Games &amp; Picks'!S26='Games &amp; Picks'!$E26,'Games &amp; Picks'!S27='Games &amp; Picks'!$E27,'Games &amp; Picks'!S28='Games &amp; Picks'!$E28,'Games &amp; Picks'!S29='Games &amp; Picks'!$E29),5,0))))))))</f>
        <v>0</v>
      </c>
      <c r="P29">
        <f>IF('Games &amp; Picks'!$E29="x","",IF('Games &amp; Picks'!T$1="","",IF(OR('Games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Picks'!T15='Games &amp; Picks'!$E15,'Games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Picks'!$E29),10,IF(OR('Games &amp; Picks'!$E25="",'Games &amp; Picks'!$E26="",'Games &amp; Picks'!$E27="",'Games &amp; Picks'!$E28="",'Games &amp; Picks'!$E29=""),"",IF(AND('Games &amp; Picks'!T25='Games &amp; Picks'!$E25,'Games &amp; Picks'!T26='Games &amp; Picks'!$E26,'Games &amp; Picks'!T27='Games &amp; Picks'!$E27,'Games &amp; Picks'!T28='Games &amp; Picks'!$E28,'Games &amp; Picks'!T29='Games &amp; Picks'!$E29),5,0))))))))</f>
        <v>0</v>
      </c>
      <c r="Q29">
        <f>IF('Games &amp; Picks'!$E29="x","",IF('Games &amp; Picks'!U$1="","",IF(OR('Games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Picks'!U15='Games &amp; Picks'!$E15,'Games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Picks'!$E29),10,IF(OR('Games &amp; Picks'!$E25="",'Games &amp; Picks'!$E26="",'Games &amp; Picks'!$E27="",'Games &amp; Picks'!$E28="",'Games &amp; Picks'!$E29=""),"",IF(AND('Games &amp; Picks'!U25='Games &amp; Picks'!$E25,'Games &amp; Picks'!U26='Games &amp; Picks'!$E26,'Games &amp; Picks'!U27='Games &amp; Picks'!$E27,'Games &amp; Picks'!U28='Games &amp; Picks'!$E28,'Games &amp; Picks'!U29='Games &amp; Picks'!$E29),5,0))))))))</f>
        <v>0</v>
      </c>
      <c r="R29">
        <f>IF('Games &amp; Picks'!$E29="x","",IF('Games &amp; Picks'!V$1="","",IF(OR('Games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Picks'!V15='Games &amp; Picks'!$E15,'Games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Picks'!$E29),10,IF(OR('Games &amp; Picks'!$E25="",'Games &amp; Picks'!$E26="",'Games &amp; Picks'!$E27="",'Games &amp; Picks'!$E28="",'Games &amp; Picks'!$E29=""),"",IF(AND('Games &amp; Picks'!V25='Games &amp; Picks'!$E25,'Games &amp; Picks'!V26='Games &amp; Picks'!$E26,'Games &amp; Picks'!V27='Games &amp; Picks'!$E27,'Games &amp; Picks'!V28='Games &amp; Picks'!$E28,'Games &amp; Picks'!V29='Games &amp; Picks'!$E29),5,0))))))))</f>
        <v>0</v>
      </c>
      <c r="S29">
        <f>IF('Games &amp; Picks'!$E29="x","",IF('Games &amp; Picks'!W$1="","",IF(OR('Games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Picks'!W15='Games &amp; Picks'!$E15,'Games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Picks'!$E29),10,IF(OR('Games &amp; Picks'!$E25="",'Games &amp; Picks'!$E26="",'Games &amp; Picks'!$E27="",'Games &amp; Picks'!$E28="",'Games &amp; Picks'!$E29=""),"",IF(AND('Games &amp; Picks'!W25='Games &amp; Picks'!$E25,'Games &amp; Picks'!W26='Games &amp; Picks'!$E26,'Games &amp; Picks'!W27='Games &amp; Picks'!$E27,'Games &amp; Picks'!W28='Games &amp; Picks'!$E28,'Games &amp; Picks'!W29='Games &amp; Picks'!$E29),5,0))))))))</f>
        <v>0</v>
      </c>
      <c r="T29">
        <f>IF('Games &amp; Picks'!$E29="x","",IF('Games &amp; Picks'!X$1="","",IF(OR('Games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Picks'!X15='Games &amp; Picks'!$E15,'Games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Picks'!$E29),10,IF(OR('Games &amp; Picks'!$E25="",'Games &amp; Picks'!$E26="",'Games &amp; Picks'!$E27="",'Games &amp; Picks'!$E28="",'Games &amp; Picks'!$E29=""),"",IF(AND('Games &amp; Picks'!X25='Games &amp; Picks'!$E25,'Games &amp; Picks'!X26='Games &amp; Picks'!$E26,'Games &amp; Picks'!X27='Games &amp; Picks'!$E27,'Games &amp; Picks'!X28='Games &amp; Picks'!$E28,'Games &amp; Picks'!X29='Games &amp; Picks'!$E29),5,0))))))))</f>
        <v>0</v>
      </c>
      <c r="U29">
        <f>IF('Games &amp; Picks'!$E29="x","",IF('Games &amp; Picks'!Y$1="","",IF(OR('Games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Picks'!Y15='Games &amp; Picks'!$E15,'Games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Picks'!$E29),10,IF(OR('Games &amp; Picks'!$E25="",'Games &amp; Picks'!$E26="",'Games &amp; Picks'!$E27="",'Games &amp; Picks'!$E28="",'Games &amp; Picks'!$E29=""),"",IF(AND('Games &amp; Picks'!Y25='Games &amp; Picks'!$E25,'Games &amp; Picks'!Y26='Games &amp; Picks'!$E26,'Games &amp; Picks'!Y27='Games &amp; Picks'!$E27,'Games &amp; Picks'!Y28='Games &amp; Picks'!$E28,'Games &amp; Picks'!Y29='Games &amp; Picks'!$E29),5,0))))))))</f>
        <v>0</v>
      </c>
      <c r="V29">
        <f>IF('Games &amp; Picks'!$E29="x","",IF('Games &amp; Picks'!Z$1="","",IF(OR('Games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Picks'!Z15='Games &amp; Picks'!$E15,'Games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Picks'!$E29),10,IF(OR('Games &amp; Picks'!$E25="",'Games &amp; Picks'!$E26="",'Games &amp; Picks'!$E27="",'Games &amp; Picks'!$E28="",'Games &amp; Picks'!$E29=""),"",IF(AND('Games &amp; Picks'!Z25='Games &amp; Picks'!$E25,'Games &amp; Picks'!Z26='Games &amp; Picks'!$E26,'Games &amp; Picks'!Z27='Games &amp; Picks'!$E27,'Games &amp; Picks'!Z28='Games &amp; Picks'!$E28,'Games &amp; Picks'!Z29='Games &amp; Picks'!$E29),5,0))))))))</f>
        <v>0</v>
      </c>
      <c r="W29">
        <f>IF('Games &amp; Picks'!$E29="x","",IF('Games &amp; Picks'!AA$1="","",IF(OR('Games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Picks'!AA15='Games &amp; Picks'!$E15,'Games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Picks'!$E29),10,IF(OR('Games &amp; Picks'!$E25="",'Games &amp; Picks'!$E26="",'Games &amp; Picks'!$E27="",'Games &amp; Picks'!$E28="",'Games &amp; Picks'!$E29=""),"",IF(AND('Games &amp; Picks'!AA25='Games &amp; Picks'!$E25,'Games &amp; Picks'!AA26='Games &amp; Picks'!$E26,'Games &amp; Picks'!AA27='Games &amp; Picks'!$E27,'Games &amp; Picks'!AA28='Games &amp; Picks'!$E28,'Games &amp; Picks'!AA29='Games &amp; Picks'!$E29),5,0))))))))</f>
        <v>0</v>
      </c>
      <c r="X29">
        <f>IF('Games &amp; Picks'!$E29="x","",IF('Games &amp; Picks'!AB$1="","",IF(OR('Games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Picks'!AB15='Games &amp; Picks'!$E15,'Games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Picks'!$E29),10,IF(OR('Games &amp; Picks'!$E25="",'Games &amp; Picks'!$E26="",'Games &amp; Picks'!$E27="",'Games &amp; Picks'!$E28="",'Games &amp; Picks'!$E29=""),"",IF(AND('Games &amp; Picks'!AB25='Games &amp; Picks'!$E25,'Games &amp; Picks'!AB26='Games &amp; Picks'!$E26,'Games &amp; Picks'!AB27='Games &amp; Picks'!$E27,'Games &amp; Picks'!AB28='Games &amp; Picks'!$E28,'Games &amp; Picks'!AB29='Games &amp; Picks'!$E29),5,0))))))))</f>
        <v>0</v>
      </c>
      <c r="Y29">
        <f>IF('Games &amp; Picks'!$E29="x","",IF('Games &amp; Picks'!AC$1="","",IF(OR('Games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Picks'!AC15='Games &amp; Picks'!$E15,'Games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Picks'!$E29),10,IF(OR('Games &amp; Picks'!$E25="",'Games &amp; Picks'!$E26="",'Games &amp; Picks'!$E27="",'Games &amp; Picks'!$E28="",'Games &amp; Picks'!$E29=""),"",IF(AND('Games &amp; Picks'!AC25='Games &amp; Picks'!$E25,'Games &amp; Picks'!AC26='Games &amp; Picks'!$E26,'Games &amp; Picks'!AC27='Games &amp; Picks'!$E27,'Games &amp; Picks'!AC28='Games &amp; Picks'!$E28,'Games &amp; Picks'!AC29='Games &amp; Picks'!$E29),5,0))))))))</f>
        <v>0</v>
      </c>
      <c r="Z29">
        <f>IF('Games &amp; Picks'!$E29="x","",IF('Games &amp; Picks'!AD$1="","",IF(OR('Games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Picks'!AD15='Games &amp; Picks'!$E15,'Games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Picks'!$E29),10,IF(OR('Games &amp; Picks'!$E25="",'Games &amp; Picks'!$E26="",'Games &amp; Picks'!$E27="",'Games &amp; Picks'!$E28="",'Games &amp; Picks'!$E29=""),"",IF(AND('Games &amp; Picks'!AD25='Games &amp; Picks'!$E25,'Games &amp; Picks'!AD26='Games &amp; Picks'!$E26,'Games &amp; Picks'!AD27='Games &amp; Picks'!$E27,'Games &amp; Picks'!AD28='Games &amp; Picks'!$E28,'Games &amp; Picks'!AD29='Games &amp; Picks'!$E29),5,0))))))))</f>
        <v>0</v>
      </c>
      <c r="AA29">
        <f>IF('Games &amp; Picks'!$E29="x","",IF('Games &amp; Picks'!AE$1="","",IF(OR('Games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Picks'!AE15='Games &amp; Picks'!$E15,'Games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Picks'!$E29),10,IF(OR('Games &amp; Picks'!$E25="",'Games &amp; Picks'!$E26="",'Games &amp; Picks'!$E27="",'Games &amp; Picks'!$E28="",'Games &amp; Picks'!$E29=""),"",IF(AND('Games &amp; Picks'!AE25='Games &amp; Picks'!$E25,'Games &amp; Picks'!AE26='Games &amp; Picks'!$E26,'Games &amp; Picks'!AE27='Games &amp; Picks'!$E27,'Games &amp; Picks'!AE28='Games &amp; Picks'!$E28,'Games &amp; Picks'!AE29='Games &amp; Picks'!$E29),5,0))))))))</f>
        <v>0</v>
      </c>
      <c r="AB29">
        <f>IF('Games &amp; Picks'!$E29="x","",IF('Games &amp; Picks'!AF$1="","",IF(OR('Games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Picks'!AF15='Games &amp; Picks'!$E15,'Games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Picks'!$E29),10,IF(OR('Games &amp; Picks'!$E25="",'Games &amp; Picks'!$E26="",'Games &amp; Picks'!$E27="",'Games &amp; Picks'!$E28="",'Games &amp; Picks'!$E29=""),"",IF(AND('Games &amp; Picks'!AF25='Games &amp; Picks'!$E25,'Games &amp; Picks'!AF26='Games &amp; Picks'!$E26,'Games &amp; Picks'!AF27='Games &amp; Picks'!$E27,'Games &amp; Picks'!AF28='Games &amp; Picks'!$E28,'Games &amp; Picks'!AF29='Games &amp; Picks'!$E29),5,0))))))))</f>
        <v>0</v>
      </c>
      <c r="AC29">
        <f>IF('Games &amp; Picks'!$E29="x","",IF('Games &amp; Picks'!AG$1="","",IF(OR('Games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Picks'!AG15='Games &amp; Picks'!$E15,'Games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Picks'!$E29),10,IF(OR('Games &amp; Picks'!$E25="",'Games &amp; Picks'!$E26="",'Games &amp; Picks'!$E27="",'Games &amp; Picks'!$E28="",'Games &amp; Picks'!$E29=""),"",IF(AND('Games &amp; Picks'!AG25='Games &amp; Picks'!$E25,'Games &amp; Picks'!AG26='Games &amp; Picks'!$E26,'Games &amp; Picks'!AG27='Games &amp; Picks'!$E27,'Games &amp; Picks'!AG28='Games &amp; Picks'!$E28,'Games &amp; Picks'!AG29='Games &amp; Picks'!$E29),5,0))))))))</f>
        <v>0</v>
      </c>
      <c r="AD29">
        <f>IF('Games &amp; Picks'!$E29="x","",IF('Games &amp; Picks'!AH$1="","",IF(OR('Games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Picks'!AH15='Games &amp; Picks'!$E15,'Games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Picks'!$E29),10,IF(OR('Games &amp; Picks'!$E25="",'Games &amp; Picks'!$E26="",'Games &amp; Picks'!$E27="",'Games &amp; Picks'!$E28="",'Games &amp; Picks'!$E29=""),"",IF(AND('Games &amp; Picks'!AH25='Games &amp; Picks'!$E25,'Games &amp; Picks'!AH26='Games &amp; Picks'!$E26,'Games &amp; Picks'!AH27='Games &amp; Picks'!$E27,'Games &amp; Picks'!AH28='Games &amp; Picks'!$E28,'Games &amp; Picks'!AH29='Games &amp; Picks'!$E29),5,0))))))))</f>
        <v>0</v>
      </c>
      <c r="AE29">
        <f>IF('Games &amp; Picks'!$E29="x","",IF('Games &amp; Picks'!AI$1="","",IF(OR('Games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Picks'!AI15='Games &amp; Picks'!$E15,'Games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Picks'!$E29),10,IF(OR('Games &amp; Picks'!$E25="",'Games &amp; Picks'!$E26="",'Games &amp; Picks'!$E27="",'Games &amp; Picks'!$E28="",'Games &amp; Picks'!$E29=""),"",IF(AND('Games &amp; Picks'!AI25='Games &amp; Picks'!$E25,'Games &amp; Picks'!AI26='Games &amp; Picks'!$E26,'Games &amp; Picks'!AI27='Games &amp; Picks'!$E27,'Games &amp; Picks'!AI28='Games &amp; Picks'!$E28,'Games &amp; Picks'!AI29='Games &amp; Picks'!$E29),5,0))))))))</f>
        <v>0</v>
      </c>
      <c r="AF29">
        <f>IF('Games &amp; Picks'!$E29="x","",IF('Games &amp; Picks'!AJ$1="","",IF(OR('Games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Picks'!AJ15='Games &amp; Picks'!$E15,'Games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Picks'!$E29),10,IF(OR('Games &amp; Picks'!$E25="",'Games &amp; Picks'!$E26="",'Games &amp; Picks'!$E27="",'Games &amp; Picks'!$E28="",'Games &amp; Picks'!$E29=""),"",IF(AND('Games &amp; Picks'!AJ25='Games &amp; Picks'!$E25,'Games &amp; Picks'!AJ26='Games &amp; Picks'!$E26,'Games &amp; Picks'!AJ27='Games &amp; Picks'!$E27,'Games &amp; Picks'!AJ28='Games &amp; Picks'!$E28,'Games &amp; Picks'!AJ29='Games &amp; Picks'!$E29),5,0))))))))</f>
        <v>0</v>
      </c>
      <c r="AG29">
        <f>IF('Games &amp; Picks'!$E29="x","",IF('Games &amp; Picks'!AK$1="","",IF(OR('Games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Picks'!AK15='Games &amp; Picks'!$E15,'Games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Picks'!$E29),10,IF(OR('Games &amp; Picks'!$E25="",'Games &amp; Picks'!$E26="",'Games &amp; Picks'!$E27="",'Games &amp; Picks'!$E28="",'Games &amp; Picks'!$E29=""),"",IF(AND('Games &amp; Picks'!AK25='Games &amp; Picks'!$E25,'Games &amp; Picks'!AK26='Games &amp; Picks'!$E26,'Games &amp; Picks'!AK27='Games &amp; Picks'!$E27,'Games &amp; Picks'!AK28='Games &amp; Picks'!$E28,'Games &amp; Picks'!AK29='Games &amp; Picks'!$E29),5,0))))))))</f>
        <v>0</v>
      </c>
      <c r="AH29">
        <f>IF('Games &amp; Picks'!$E29="x","",IF('Games &amp; Picks'!AL$1="","",IF(OR('Games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Picks'!AL15='Games &amp; Picks'!$E15,'Games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Picks'!$E29),10,IF(OR('Games &amp; Picks'!$E25="",'Games &amp; Picks'!$E26="",'Games &amp; Picks'!$E27="",'Games &amp; Picks'!$E28="",'Games &amp; Picks'!$E29=""),"",IF(AND('Games &amp; Picks'!AL25='Games &amp; Picks'!$E25,'Games &amp; Picks'!AL26='Games &amp; Picks'!$E26,'Games &amp; Picks'!AL27='Games &amp; Picks'!$E27,'Games &amp; Picks'!AL28='Games &amp; Picks'!$E28,'Games &amp; Picks'!AL29='Games &amp; Picks'!$E29),5,0))))))))</f>
        <v>0</v>
      </c>
      <c r="AI29">
        <f>IF('Games &amp; Picks'!$E29="x","",IF('Games &amp; Picks'!AM$1="","",IF(OR('Games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Picks'!AM15='Games &amp; Picks'!$E15,'Games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Picks'!$E29),10,IF(OR('Games &amp; Picks'!$E25="",'Games &amp; Picks'!$E26="",'Games &amp; Picks'!$E27="",'Games &amp; Picks'!$E28="",'Games &amp; Picks'!$E29=""),"",IF(AND('Games &amp; Picks'!AM25='Games &amp; Picks'!$E25,'Games &amp; Picks'!AM26='Games &amp; Picks'!$E26,'Games &amp; Picks'!AM27='Games &amp; Picks'!$E27,'Games &amp; Picks'!AM28='Games &amp; Picks'!$E28,'Games &amp; Picks'!AM29='Games &amp; Picks'!$E29),5,0))))))))</f>
        <v>0</v>
      </c>
      <c r="AJ29">
        <f>IF('Games &amp; Picks'!$E29="x","",IF('Games &amp; Picks'!AN$1="","",IF(OR('Games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Picks'!AN15='Games &amp; Picks'!$E15,'Games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Picks'!$E29),10,IF(OR('Games &amp; Picks'!$E25="",'Games &amp; Picks'!$E26="",'Games &amp; Picks'!$E27="",'Games &amp; Picks'!$E28="",'Games &amp; Picks'!$E29=""),"",IF(AND('Games &amp; Picks'!AN25='Games &amp; Picks'!$E25,'Games &amp; Picks'!AN26='Games &amp; Picks'!$E26,'Games &amp; Picks'!AN27='Games &amp; Picks'!$E27,'Games &amp; Picks'!AN28='Games &amp; Picks'!$E28,'Games &amp; Picks'!AN29='Games &amp; Picks'!$E29),5,0))))))))</f>
        <v>0</v>
      </c>
      <c r="AK29">
        <f>IF('Games &amp; Picks'!$E29="x","",IF('Games &amp; Picks'!AO$1="","",IF(OR('Games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Picks'!AO15='Games &amp; Picks'!$E15,'Games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Picks'!$E29),10,IF(OR('Games &amp; Picks'!$E25="",'Games &amp; Picks'!$E26="",'Games &amp; Picks'!$E27="",'Games &amp; Picks'!$E28="",'Games &amp; Picks'!$E29=""),"",IF(AND('Games &amp; Picks'!AO25='Games &amp; Picks'!$E25,'Games &amp; Picks'!AO26='Games &amp; Picks'!$E26,'Games &amp; Picks'!AO27='Games &amp; Picks'!$E27,'Games &amp; Picks'!AO28='Games &amp; Picks'!$E28,'Games &amp; Picks'!AO29='Games &amp; Picks'!$E29),5,0))))))))</f>
        <v>0</v>
      </c>
      <c r="AL29" s="4">
        <f>IF('Games &amp; Picks'!$E29="x","",IF('Games &amp; Picks'!AP$1="","",IF(OR('Games &amp; Picks'!$E15="",'Games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Picks'!AP15='Games &amp; Picks'!$E15,'Games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Picks'!$E29),15,IF(OR('Games &amp; Picks'!$E20="",'Games &amp; Picks'!$E21="",'Games &amp; Picks'!$E22="",'Games &amp; Picks'!$E23="",'Games &amp; Picks'!$E24="",'Games &amp; Picks'!$E25="",'Games &amp; Picks'!$E26="",'Games &amp; Picks'!$E27="",'Games &amp; Picks'!$E28="",'Games &amp; Picks'!$E29=""),"",IF(AND('Games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Picks'!$E29),10,IF(OR('Games &amp; Picks'!$E25="",'Games &amp; Picks'!$E26="",'Games &amp; Picks'!$E27="",'Games &amp; Picks'!$E28="",'Games &amp; Picks'!$E29=""),"",IF(AND('Games &amp; Picks'!AP25='Games &amp; Picks'!$E25,'Games &amp; Picks'!AP26='Games &amp; Picks'!$E26,'Games &amp; Picks'!AP27='Games &amp; Picks'!$E27,'Games &amp; Picks'!AP28='Games &amp; Picks'!$E28,'Games &amp; Picks'!AP29='Games &amp; Picks'!$E29),5,0))))))))</f>
        <v>0</v>
      </c>
    </row>
    <row r="30" spans="1:38">
      <c r="A30" s="14" t="str">
        <f>'Games &amp; Picks'!A30</f>
        <v>Sugar</v>
      </c>
      <c r="B30">
        <f>IF('Games &amp; Picks'!$E30="x","",IF('Games &amp; Picks'!F$1="","",IF(OR('Games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Picks'!F16='Games &amp; Picks'!$E16,'Games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Picks'!$E30),10,IF(OR('Games &amp; Picks'!$E26="",'Games &amp; Picks'!$E27="",'Games &amp; Picks'!$E28="",'Games &amp; Picks'!$E29="",'Games &amp; Picks'!$E30=""),"",IF(AND('Games &amp; Picks'!F26='Games &amp; Picks'!$E26,'Games &amp; Picks'!F27='Games &amp; Picks'!$E27,'Games &amp; Picks'!F28='Games &amp; Picks'!$E28,'Games &amp; Picks'!F29='Games &amp; Picks'!$E29,'Games &amp; Picks'!F30='Games &amp; Picks'!$E30),5,0))))))))</f>
        <v>0</v>
      </c>
      <c r="C30">
        <f>IF('Games &amp; Picks'!$E30="x","",IF('Games &amp; Picks'!G$1="","",IF(OR('Games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Picks'!G16='Games &amp; Picks'!$E16,'Games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Picks'!$E30),10,IF(OR('Games &amp; Picks'!$E26="",'Games &amp; Picks'!$E27="",'Games &amp; Picks'!$E28="",'Games &amp; Picks'!$E29="",'Games &amp; Picks'!$E30=""),"",IF(AND('Games &amp; Picks'!G26='Games &amp; Picks'!$E26,'Games &amp; Picks'!G27='Games &amp; Picks'!$E27,'Games &amp; Picks'!G28='Games &amp; Picks'!$E28,'Games &amp; Picks'!G29='Games &amp; Picks'!$E29,'Games &amp; Picks'!G30='Games &amp; Picks'!$E30),5,0))))))))</f>
        <v>0</v>
      </c>
      <c r="D30">
        <f>IF('Games &amp; Picks'!$E30="x","",IF('Games &amp; Picks'!H$1="","",IF(OR('Games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Picks'!H16='Games &amp; Picks'!$E16,'Games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Picks'!$E30),10,IF(OR('Games &amp; Picks'!$E26="",'Games &amp; Picks'!$E27="",'Games &amp; Picks'!$E28="",'Games &amp; Picks'!$E29="",'Games &amp; Picks'!$E30=""),"",IF(AND('Games &amp; Picks'!H26='Games &amp; Picks'!$E26,'Games &amp; Picks'!H27='Games &amp; Picks'!$E27,'Games &amp; Picks'!H28='Games &amp; Picks'!$E28,'Games &amp; Picks'!H29='Games &amp; Picks'!$E29,'Games &amp; Picks'!H30='Games &amp; Picks'!$E30),5,0))))))))</f>
        <v>0</v>
      </c>
      <c r="E30">
        <f>IF('Games &amp; Picks'!$E30="x","",IF('Games &amp; Picks'!I$1="","",IF(OR('Games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Picks'!I16='Games &amp; Picks'!$E16,'Games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Picks'!$E30),10,IF(OR('Games &amp; Picks'!$E26="",'Games &amp; Picks'!$E27="",'Games &amp; Picks'!$E28="",'Games &amp; Picks'!$E29="",'Games &amp; Picks'!$E30=""),"",IF(AND('Games &amp; Picks'!I26='Games &amp; Picks'!$E26,'Games &amp; Picks'!I27='Games &amp; Picks'!$E27,'Games &amp; Picks'!I28='Games &amp; Picks'!$E28,'Games &amp; Picks'!I29='Games &amp; Picks'!$E29,'Games &amp; Picks'!I30='Games &amp; Picks'!$E30),5,0))))))))</f>
        <v>0</v>
      </c>
      <c r="F30">
        <f>IF('Games &amp; Picks'!$E30="x","",IF('Games &amp; Picks'!J$1="","",IF(OR('Games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Picks'!J16='Games &amp; Picks'!$E16,'Games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Picks'!$E30),10,IF(OR('Games &amp; Picks'!$E26="",'Games &amp; Picks'!$E27="",'Games &amp; Picks'!$E28="",'Games &amp; Picks'!$E29="",'Games &amp; Picks'!$E30=""),"",IF(AND('Games &amp; Picks'!J26='Games &amp; Picks'!$E26,'Games &amp; Picks'!J27='Games &amp; Picks'!$E27,'Games &amp; Picks'!J28='Games &amp; Picks'!$E28,'Games &amp; Picks'!J29='Games &amp; Picks'!$E29,'Games &amp; Picks'!J30='Games &amp; Picks'!$E30),5,0))))))))</f>
        <v>0</v>
      </c>
      <c r="G30">
        <f>IF('Games &amp; Picks'!$E30="x","",IF('Games &amp; Picks'!K$1="","",IF(OR('Games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Picks'!K16='Games &amp; Picks'!$E16,'Games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Picks'!$E30),10,IF(OR('Games &amp; Picks'!$E26="",'Games &amp; Picks'!$E27="",'Games &amp; Picks'!$E28="",'Games &amp; Picks'!$E29="",'Games &amp; Picks'!$E30=""),"",IF(AND('Games &amp; Picks'!K26='Games &amp; Picks'!$E26,'Games &amp; Picks'!K27='Games &amp; Picks'!$E27,'Games &amp; Picks'!K28='Games &amp; Picks'!$E28,'Games &amp; Picks'!K29='Games &amp; Picks'!$E29,'Games &amp; Picks'!K30='Games &amp; Picks'!$E30),5,0))))))))</f>
        <v>0</v>
      </c>
      <c r="H30">
        <f>IF('Games &amp; Picks'!$E30="x","",IF('Games &amp; Picks'!L$1="","",IF(OR('Games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Picks'!L16='Games &amp; Picks'!$E16,'Games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Picks'!$E30),10,IF(OR('Games &amp; Picks'!$E26="",'Games &amp; Picks'!$E27="",'Games &amp; Picks'!$E28="",'Games &amp; Picks'!$E29="",'Games &amp; Picks'!$E30=""),"",IF(AND('Games &amp; Picks'!L26='Games &amp; Picks'!$E26,'Games &amp; Picks'!L27='Games &amp; Picks'!$E27,'Games &amp; Picks'!L28='Games &amp; Picks'!$E28,'Games &amp; Picks'!L29='Games &amp; Picks'!$E29,'Games &amp; Picks'!L30='Games &amp; Picks'!$E30),5,0))))))))</f>
        <v>0</v>
      </c>
      <c r="I30">
        <f>IF('Games &amp; Picks'!$E30="x","",IF('Games &amp; Picks'!M$1="","",IF(OR('Games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Picks'!M16='Games &amp; Picks'!$E16,'Games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Picks'!$E30),10,IF(OR('Games &amp; Picks'!$E26="",'Games &amp; Picks'!$E27="",'Games &amp; Picks'!$E28="",'Games &amp; Picks'!$E29="",'Games &amp; Picks'!$E30=""),"",IF(AND('Games &amp; Picks'!M26='Games &amp; Picks'!$E26,'Games &amp; Picks'!M27='Games &amp; Picks'!$E27,'Games &amp; Picks'!M28='Games &amp; Picks'!$E28,'Games &amp; Picks'!M29='Games &amp; Picks'!$E29,'Games &amp; Picks'!M30='Games &amp; Picks'!$E30),5,0))))))))</f>
        <v>0</v>
      </c>
      <c r="J30">
        <f>IF('Games &amp; Picks'!$E30="x","",IF('Games &amp; Picks'!N$1="","",IF(OR('Games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Picks'!N16='Games &amp; Picks'!$E16,'Games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Picks'!$E30),10,IF(OR('Games &amp; Picks'!$E26="",'Games &amp; Picks'!$E27="",'Games &amp; Picks'!$E28="",'Games &amp; Picks'!$E29="",'Games &amp; Picks'!$E30=""),"",IF(AND('Games &amp; Picks'!N26='Games &amp; Picks'!$E26,'Games &amp; Picks'!N27='Games &amp; Picks'!$E27,'Games &amp; Picks'!N28='Games &amp; Picks'!$E28,'Games &amp; Picks'!N29='Games &amp; Picks'!$E29,'Games &amp; Picks'!N30='Games &amp; Picks'!$E30),5,0))))))))</f>
        <v>0</v>
      </c>
      <c r="K30">
        <f>IF('Games &amp; Picks'!$E30="x","",IF('Games &amp; Picks'!O$1="","",IF(OR('Games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Picks'!O16='Games &amp; Picks'!$E16,'Games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Picks'!$E30),10,IF(OR('Games &amp; Picks'!$E26="",'Games &amp; Picks'!$E27="",'Games &amp; Picks'!$E28="",'Games &amp; Picks'!$E29="",'Games &amp; Picks'!$E30=""),"",IF(AND('Games &amp; Picks'!O26='Games &amp; Picks'!$E26,'Games &amp; Picks'!O27='Games &amp; Picks'!$E27,'Games &amp; Picks'!O28='Games &amp; Picks'!$E28,'Games &amp; Picks'!O29='Games &amp; Picks'!$E29,'Games &amp; Picks'!O30='Games &amp; Picks'!$E30),5,0))))))))</f>
        <v>0</v>
      </c>
      <c r="L30">
        <f>IF('Games &amp; Picks'!$E30="x","",IF('Games &amp; Picks'!P$1="","",IF(OR('Games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Picks'!P16='Games &amp; Picks'!$E16,'Games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Picks'!$E30),10,IF(OR('Games &amp; Picks'!$E26="",'Games &amp; Picks'!$E27="",'Games &amp; Picks'!$E28="",'Games &amp; Picks'!$E29="",'Games &amp; Picks'!$E30=""),"",IF(AND('Games &amp; Picks'!P26='Games &amp; Picks'!$E26,'Games &amp; Picks'!P27='Games &amp; Picks'!$E27,'Games &amp; Picks'!P28='Games &amp; Picks'!$E28,'Games &amp; Picks'!P29='Games &amp; Picks'!$E29,'Games &amp; Picks'!P30='Games &amp; Picks'!$E30),5,0))))))))</f>
        <v>0</v>
      </c>
      <c r="M30">
        <f>IF('Games &amp; Picks'!$E30="x","",IF('Games &amp; Picks'!Q$1="","",IF(OR('Games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Picks'!Q16='Games &amp; Picks'!$E16,'Games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Picks'!$E30),10,IF(OR('Games &amp; Picks'!$E26="",'Games &amp; Picks'!$E27="",'Games &amp; Picks'!$E28="",'Games &amp; Picks'!$E29="",'Games &amp; Picks'!$E30=""),"",IF(AND('Games &amp; Picks'!Q26='Games &amp; Picks'!$E26,'Games &amp; Picks'!Q27='Games &amp; Picks'!$E27,'Games &amp; Picks'!Q28='Games &amp; Picks'!$E28,'Games &amp; Picks'!Q29='Games &amp; Picks'!$E29,'Games &amp; Picks'!Q30='Games &amp; Picks'!$E30),5,0))))))))</f>
        <v>0</v>
      </c>
      <c r="N30">
        <f>IF('Games &amp; Picks'!$E30="x","",IF('Games &amp; Picks'!R$1="","",IF(OR('Games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Picks'!R16='Games &amp; Picks'!$E16,'Games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Picks'!$E30),10,IF(OR('Games &amp; Picks'!$E26="",'Games &amp; Picks'!$E27="",'Games &amp; Picks'!$E28="",'Games &amp; Picks'!$E29="",'Games &amp; Picks'!$E30=""),"",IF(AND('Games &amp; Picks'!R26='Games &amp; Picks'!$E26,'Games &amp; Picks'!R27='Games &amp; Picks'!$E27,'Games &amp; Picks'!R28='Games &amp; Picks'!$E28,'Games &amp; Picks'!R29='Games &amp; Picks'!$E29,'Games &amp; Picks'!R30='Games &amp; Picks'!$E30),5,0))))))))</f>
        <v>0</v>
      </c>
      <c r="O30">
        <f>IF('Games &amp; Picks'!$E30="x","",IF('Games &amp; Picks'!S$1="","",IF(OR('Games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Picks'!S16='Games &amp; Picks'!$E16,'Games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Picks'!$E30),10,IF(OR('Games &amp; Picks'!$E26="",'Games &amp; Picks'!$E27="",'Games &amp; Picks'!$E28="",'Games &amp; Picks'!$E29="",'Games &amp; Picks'!$E30=""),"",IF(AND('Games &amp; Picks'!S26='Games &amp; Picks'!$E26,'Games &amp; Picks'!S27='Games &amp; Picks'!$E27,'Games &amp; Picks'!S28='Games &amp; Picks'!$E28,'Games &amp; Picks'!S29='Games &amp; Picks'!$E29,'Games &amp; Picks'!S30='Games &amp; Picks'!$E30),5,0))))))))</f>
        <v>0</v>
      </c>
      <c r="P30">
        <f>IF('Games &amp; Picks'!$E30="x","",IF('Games &amp; Picks'!T$1="","",IF(OR('Games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Picks'!T16='Games &amp; Picks'!$E16,'Games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Picks'!$E30),10,IF(OR('Games &amp; Picks'!$E26="",'Games &amp; Picks'!$E27="",'Games &amp; Picks'!$E28="",'Games &amp; Picks'!$E29="",'Games &amp; Picks'!$E30=""),"",IF(AND('Games &amp; Picks'!T26='Games &amp; Picks'!$E26,'Games &amp; Picks'!T27='Games &amp; Picks'!$E27,'Games &amp; Picks'!T28='Games &amp; Picks'!$E28,'Games &amp; Picks'!T29='Games &amp; Picks'!$E29,'Games &amp; Picks'!T30='Games &amp; Picks'!$E30),5,0))))))))</f>
        <v>0</v>
      </c>
      <c r="Q30">
        <f>IF('Games &amp; Picks'!$E30="x","",IF('Games &amp; Picks'!U$1="","",IF(OR('Games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Picks'!U16='Games &amp; Picks'!$E16,'Games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Picks'!$E30),10,IF(OR('Games &amp; Picks'!$E26="",'Games &amp; Picks'!$E27="",'Games &amp; Picks'!$E28="",'Games &amp; Picks'!$E29="",'Games &amp; Picks'!$E30=""),"",IF(AND('Games &amp; Picks'!U26='Games &amp; Picks'!$E26,'Games &amp; Picks'!U27='Games &amp; Picks'!$E27,'Games &amp; Picks'!U28='Games &amp; Picks'!$E28,'Games &amp; Picks'!U29='Games &amp; Picks'!$E29,'Games &amp; Picks'!U30='Games &amp; Picks'!$E30),5,0))))))))</f>
        <v>0</v>
      </c>
      <c r="R30">
        <f>IF('Games &amp; Picks'!$E30="x","",IF('Games &amp; Picks'!V$1="","",IF(OR('Games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Picks'!V16='Games &amp; Picks'!$E16,'Games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Picks'!$E30),10,IF(OR('Games &amp; Picks'!$E26="",'Games &amp; Picks'!$E27="",'Games &amp; Picks'!$E28="",'Games &amp; Picks'!$E29="",'Games &amp; Picks'!$E30=""),"",IF(AND('Games &amp; Picks'!V26='Games &amp; Picks'!$E26,'Games &amp; Picks'!V27='Games &amp; Picks'!$E27,'Games &amp; Picks'!V28='Games &amp; Picks'!$E28,'Games &amp; Picks'!V29='Games &amp; Picks'!$E29,'Games &amp; Picks'!V30='Games &amp; Picks'!$E30),5,0))))))))</f>
        <v>0</v>
      </c>
      <c r="S30">
        <f>IF('Games &amp; Picks'!$E30="x","",IF('Games &amp; Picks'!W$1="","",IF(OR('Games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Picks'!W16='Games &amp; Picks'!$E16,'Games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Picks'!$E30),10,IF(OR('Games &amp; Picks'!$E26="",'Games &amp; Picks'!$E27="",'Games &amp; Picks'!$E28="",'Games &amp; Picks'!$E29="",'Games &amp; Picks'!$E30=""),"",IF(AND('Games &amp; Picks'!W26='Games &amp; Picks'!$E26,'Games &amp; Picks'!W27='Games &amp; Picks'!$E27,'Games &amp; Picks'!W28='Games &amp; Picks'!$E28,'Games &amp; Picks'!W29='Games &amp; Picks'!$E29,'Games &amp; Picks'!W30='Games &amp; Picks'!$E30),5,0))))))))</f>
        <v>0</v>
      </c>
      <c r="T30">
        <f>IF('Games &amp; Picks'!$E30="x","",IF('Games &amp; Picks'!X$1="","",IF(OR('Games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Picks'!X16='Games &amp; Picks'!$E16,'Games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Picks'!$E30),10,IF(OR('Games &amp; Picks'!$E26="",'Games &amp; Picks'!$E27="",'Games &amp; Picks'!$E28="",'Games &amp; Picks'!$E29="",'Games &amp; Picks'!$E30=""),"",IF(AND('Games &amp; Picks'!X26='Games &amp; Picks'!$E26,'Games &amp; Picks'!X27='Games &amp; Picks'!$E27,'Games &amp; Picks'!X28='Games &amp; Picks'!$E28,'Games &amp; Picks'!X29='Games &amp; Picks'!$E29,'Games &amp; Picks'!X30='Games &amp; Picks'!$E30),5,0))))))))</f>
        <v>0</v>
      </c>
      <c r="U30">
        <f>IF('Games &amp; Picks'!$E30="x","",IF('Games &amp; Picks'!Y$1="","",IF(OR('Games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Picks'!Y16='Games &amp; Picks'!$E16,'Games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Picks'!$E30),10,IF(OR('Games &amp; Picks'!$E26="",'Games &amp; Picks'!$E27="",'Games &amp; Picks'!$E28="",'Games &amp; Picks'!$E29="",'Games &amp; Picks'!$E30=""),"",IF(AND('Games &amp; Picks'!Y26='Games &amp; Picks'!$E26,'Games &amp; Picks'!Y27='Games &amp; Picks'!$E27,'Games &amp; Picks'!Y28='Games &amp; Picks'!$E28,'Games &amp; Picks'!Y29='Games &amp; Picks'!$E29,'Games &amp; Picks'!Y30='Games &amp; Picks'!$E30),5,0))))))))</f>
        <v>0</v>
      </c>
      <c r="V30">
        <f>IF('Games &amp; Picks'!$E30="x","",IF('Games &amp; Picks'!Z$1="","",IF(OR('Games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Picks'!Z16='Games &amp; Picks'!$E16,'Games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Picks'!$E30),10,IF(OR('Games &amp; Picks'!$E26="",'Games &amp; Picks'!$E27="",'Games &amp; Picks'!$E28="",'Games &amp; Picks'!$E29="",'Games &amp; Picks'!$E30=""),"",IF(AND('Games &amp; Picks'!Z26='Games &amp; Picks'!$E26,'Games &amp; Picks'!Z27='Games &amp; Picks'!$E27,'Games &amp; Picks'!Z28='Games &amp; Picks'!$E28,'Games &amp; Picks'!Z29='Games &amp; Picks'!$E29,'Games &amp; Picks'!Z30='Games &amp; Picks'!$E30),5,0))))))))</f>
        <v>0</v>
      </c>
      <c r="W30">
        <f>IF('Games &amp; Picks'!$E30="x","",IF('Games &amp; Picks'!AA$1="","",IF(OR('Games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Picks'!AA16='Games &amp; Picks'!$E16,'Games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Picks'!$E30),10,IF(OR('Games &amp; Picks'!$E26="",'Games &amp; Picks'!$E27="",'Games &amp; Picks'!$E28="",'Games &amp; Picks'!$E29="",'Games &amp; Picks'!$E30=""),"",IF(AND('Games &amp; Picks'!AA26='Games &amp; Picks'!$E26,'Games &amp; Picks'!AA27='Games &amp; Picks'!$E27,'Games &amp; Picks'!AA28='Games &amp; Picks'!$E28,'Games &amp; Picks'!AA29='Games &amp; Picks'!$E29,'Games &amp; Picks'!AA30='Games &amp; Picks'!$E30),5,0))))))))</f>
        <v>0</v>
      </c>
      <c r="X30">
        <f>IF('Games &amp; Picks'!$E30="x","",IF('Games &amp; Picks'!AB$1="","",IF(OR('Games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Picks'!AB16='Games &amp; Picks'!$E16,'Games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Picks'!$E30),10,IF(OR('Games &amp; Picks'!$E26="",'Games &amp; Picks'!$E27="",'Games &amp; Picks'!$E28="",'Games &amp; Picks'!$E29="",'Games &amp; Picks'!$E30=""),"",IF(AND('Games &amp; Picks'!AB26='Games &amp; Picks'!$E26,'Games &amp; Picks'!AB27='Games &amp; Picks'!$E27,'Games &amp; Picks'!AB28='Games &amp; Picks'!$E28,'Games &amp; Picks'!AB29='Games &amp; Picks'!$E29,'Games &amp; Picks'!AB30='Games &amp; Picks'!$E30),5,0))))))))</f>
        <v>0</v>
      </c>
      <c r="Y30">
        <f>IF('Games &amp; Picks'!$E30="x","",IF('Games &amp; Picks'!AC$1="","",IF(OR('Games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Picks'!AC16='Games &amp; Picks'!$E16,'Games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Picks'!$E30),10,IF(OR('Games &amp; Picks'!$E26="",'Games &amp; Picks'!$E27="",'Games &amp; Picks'!$E28="",'Games &amp; Picks'!$E29="",'Games &amp; Picks'!$E30=""),"",IF(AND('Games &amp; Picks'!AC26='Games &amp; Picks'!$E26,'Games &amp; Picks'!AC27='Games &amp; Picks'!$E27,'Games &amp; Picks'!AC28='Games &amp; Picks'!$E28,'Games &amp; Picks'!AC29='Games &amp; Picks'!$E29,'Games &amp; Picks'!AC30='Games &amp; Picks'!$E30),5,0))))))))</f>
        <v>0</v>
      </c>
      <c r="Z30">
        <f>IF('Games &amp; Picks'!$E30="x","",IF('Games &amp; Picks'!AD$1="","",IF(OR('Games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Picks'!AD16='Games &amp; Picks'!$E16,'Games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Picks'!$E30),10,IF(OR('Games &amp; Picks'!$E26="",'Games &amp; Picks'!$E27="",'Games &amp; Picks'!$E28="",'Games &amp; Picks'!$E29="",'Games &amp; Picks'!$E30=""),"",IF(AND('Games &amp; Picks'!AD26='Games &amp; Picks'!$E26,'Games &amp; Picks'!AD27='Games &amp; Picks'!$E27,'Games &amp; Picks'!AD28='Games &amp; Picks'!$E28,'Games &amp; Picks'!AD29='Games &amp; Picks'!$E29,'Games &amp; Picks'!AD30='Games &amp; Picks'!$E30),5,0))))))))</f>
        <v>0</v>
      </c>
      <c r="AA30">
        <f>IF('Games &amp; Picks'!$E30="x","",IF('Games &amp; Picks'!AE$1="","",IF(OR('Games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Picks'!AE16='Games &amp; Picks'!$E16,'Games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Picks'!$E30),10,IF(OR('Games &amp; Picks'!$E26="",'Games &amp; Picks'!$E27="",'Games &amp; Picks'!$E28="",'Games &amp; Picks'!$E29="",'Games &amp; Picks'!$E30=""),"",IF(AND('Games &amp; Picks'!AE26='Games &amp; Picks'!$E26,'Games &amp; Picks'!AE27='Games &amp; Picks'!$E27,'Games &amp; Picks'!AE28='Games &amp; Picks'!$E28,'Games &amp; Picks'!AE29='Games &amp; Picks'!$E29,'Games &amp; Picks'!AE30='Games &amp; Picks'!$E30),5,0))))))))</f>
        <v>0</v>
      </c>
      <c r="AB30">
        <f>IF('Games &amp; Picks'!$E30="x","",IF('Games &amp; Picks'!AF$1="","",IF(OR('Games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Picks'!AF16='Games &amp; Picks'!$E16,'Games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Picks'!$E30),10,IF(OR('Games &amp; Picks'!$E26="",'Games &amp; Picks'!$E27="",'Games &amp; Picks'!$E28="",'Games &amp; Picks'!$E29="",'Games &amp; Picks'!$E30=""),"",IF(AND('Games &amp; Picks'!AF26='Games &amp; Picks'!$E26,'Games &amp; Picks'!AF27='Games &amp; Picks'!$E27,'Games &amp; Picks'!AF28='Games &amp; Picks'!$E28,'Games &amp; Picks'!AF29='Games &amp; Picks'!$E29,'Games &amp; Picks'!AF30='Games &amp; Picks'!$E30),5,0))))))))</f>
        <v>0</v>
      </c>
      <c r="AC30">
        <f>IF('Games &amp; Picks'!$E30="x","",IF('Games &amp; Picks'!AG$1="","",IF(OR('Games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Picks'!AG16='Games &amp; Picks'!$E16,'Games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Picks'!$E30),10,IF(OR('Games &amp; Picks'!$E26="",'Games &amp; Picks'!$E27="",'Games &amp; Picks'!$E28="",'Games &amp; Picks'!$E29="",'Games &amp; Picks'!$E30=""),"",IF(AND('Games &amp; Picks'!AG26='Games &amp; Picks'!$E26,'Games &amp; Picks'!AG27='Games &amp; Picks'!$E27,'Games &amp; Picks'!AG28='Games &amp; Picks'!$E28,'Games &amp; Picks'!AG29='Games &amp; Picks'!$E29,'Games &amp; Picks'!AG30='Games &amp; Picks'!$E30),5,0))))))))</f>
        <v>0</v>
      </c>
      <c r="AD30">
        <f>IF('Games &amp; Picks'!$E30="x","",IF('Games &amp; Picks'!AH$1="","",IF(OR('Games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Picks'!AH16='Games &amp; Picks'!$E16,'Games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Picks'!$E30),10,IF(OR('Games &amp; Picks'!$E26="",'Games &amp; Picks'!$E27="",'Games &amp; Picks'!$E28="",'Games &amp; Picks'!$E29="",'Games &amp; Picks'!$E30=""),"",IF(AND('Games &amp; Picks'!AH26='Games &amp; Picks'!$E26,'Games &amp; Picks'!AH27='Games &amp; Picks'!$E27,'Games &amp; Picks'!AH28='Games &amp; Picks'!$E28,'Games &amp; Picks'!AH29='Games &amp; Picks'!$E29,'Games &amp; Picks'!AH30='Games &amp; Picks'!$E30),5,0))))))))</f>
        <v>0</v>
      </c>
      <c r="AE30">
        <f>IF('Games &amp; Picks'!$E30="x","",IF('Games &amp; Picks'!AI$1="","",IF(OR('Games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Picks'!AI16='Games &amp; Picks'!$E16,'Games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Picks'!$E30),10,IF(OR('Games &amp; Picks'!$E26="",'Games &amp; Picks'!$E27="",'Games &amp; Picks'!$E28="",'Games &amp; Picks'!$E29="",'Games &amp; Picks'!$E30=""),"",IF(AND('Games &amp; Picks'!AI26='Games &amp; Picks'!$E26,'Games &amp; Picks'!AI27='Games &amp; Picks'!$E27,'Games &amp; Picks'!AI28='Games &amp; Picks'!$E28,'Games &amp; Picks'!AI29='Games &amp; Picks'!$E29,'Games &amp; Picks'!AI30='Games &amp; Picks'!$E30),5,0))))))))</f>
        <v>0</v>
      </c>
      <c r="AF30">
        <f>IF('Games &amp; Picks'!$E30="x","",IF('Games &amp; Picks'!AJ$1="","",IF(OR('Games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Picks'!AJ16='Games &amp; Picks'!$E16,'Games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Picks'!$E30),10,IF(OR('Games &amp; Picks'!$E26="",'Games &amp; Picks'!$E27="",'Games &amp; Picks'!$E28="",'Games &amp; Picks'!$E29="",'Games &amp; Picks'!$E30=""),"",IF(AND('Games &amp; Picks'!AJ26='Games &amp; Picks'!$E26,'Games &amp; Picks'!AJ27='Games &amp; Picks'!$E27,'Games &amp; Picks'!AJ28='Games &amp; Picks'!$E28,'Games &amp; Picks'!AJ29='Games &amp; Picks'!$E29,'Games &amp; Picks'!AJ30='Games &amp; Picks'!$E30),5,0))))))))</f>
        <v>0</v>
      </c>
      <c r="AG30">
        <f>IF('Games &amp; Picks'!$E30="x","",IF('Games &amp; Picks'!AK$1="","",IF(OR('Games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Picks'!AK16='Games &amp; Picks'!$E16,'Games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Picks'!$E30),10,IF(OR('Games &amp; Picks'!$E26="",'Games &amp; Picks'!$E27="",'Games &amp; Picks'!$E28="",'Games &amp; Picks'!$E29="",'Games &amp; Picks'!$E30=""),"",IF(AND('Games &amp; Picks'!AK26='Games &amp; Picks'!$E26,'Games &amp; Picks'!AK27='Games &amp; Picks'!$E27,'Games &amp; Picks'!AK28='Games &amp; Picks'!$E28,'Games &amp; Picks'!AK29='Games &amp; Picks'!$E29,'Games &amp; Picks'!AK30='Games &amp; Picks'!$E30),5,0))))))))</f>
        <v>0</v>
      </c>
      <c r="AH30">
        <f>IF('Games &amp; Picks'!$E30="x","",IF('Games &amp; Picks'!AL$1="","",IF(OR('Games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Picks'!AL16='Games &amp; Picks'!$E16,'Games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Picks'!$E30),10,IF(OR('Games &amp; Picks'!$E26="",'Games &amp; Picks'!$E27="",'Games &amp; Picks'!$E28="",'Games &amp; Picks'!$E29="",'Games &amp; Picks'!$E30=""),"",IF(AND('Games &amp; Picks'!AL26='Games &amp; Picks'!$E26,'Games &amp; Picks'!AL27='Games &amp; Picks'!$E27,'Games &amp; Picks'!AL28='Games &amp; Picks'!$E28,'Games &amp; Picks'!AL29='Games &amp; Picks'!$E29,'Games &amp; Picks'!AL30='Games &amp; Picks'!$E30),5,0))))))))</f>
        <v>0</v>
      </c>
      <c r="AI30">
        <f>IF('Games &amp; Picks'!$E30="x","",IF('Games &amp; Picks'!AM$1="","",IF(OR('Games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Picks'!AM16='Games &amp; Picks'!$E16,'Games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Picks'!$E30),10,IF(OR('Games &amp; Picks'!$E26="",'Games &amp; Picks'!$E27="",'Games &amp; Picks'!$E28="",'Games &amp; Picks'!$E29="",'Games &amp; Picks'!$E30=""),"",IF(AND('Games &amp; Picks'!AM26='Games &amp; Picks'!$E26,'Games &amp; Picks'!AM27='Games &amp; Picks'!$E27,'Games &amp; Picks'!AM28='Games &amp; Picks'!$E28,'Games &amp; Picks'!AM29='Games &amp; Picks'!$E29,'Games &amp; Picks'!AM30='Games &amp; Picks'!$E30),5,0))))))))</f>
        <v>0</v>
      </c>
      <c r="AJ30">
        <f>IF('Games &amp; Picks'!$E30="x","",IF('Games &amp; Picks'!AN$1="","",IF(OR('Games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Picks'!AN16='Games &amp; Picks'!$E16,'Games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Picks'!$E30),10,IF(OR('Games &amp; Picks'!$E26="",'Games &amp; Picks'!$E27="",'Games &amp; Picks'!$E28="",'Games &amp; Picks'!$E29="",'Games &amp; Picks'!$E30=""),"",IF(AND('Games &amp; Picks'!AN26='Games &amp; Picks'!$E26,'Games &amp; Picks'!AN27='Games &amp; Picks'!$E27,'Games &amp; Picks'!AN28='Games &amp; Picks'!$E28,'Games &amp; Picks'!AN29='Games &amp; Picks'!$E29,'Games &amp; Picks'!AN30='Games &amp; Picks'!$E30),5,0))))))))</f>
        <v>0</v>
      </c>
      <c r="AK30">
        <f>IF('Games &amp; Picks'!$E30="x","",IF('Games &amp; Picks'!AO$1="","",IF(OR('Games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Picks'!AO16='Games &amp; Picks'!$E16,'Games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Picks'!$E30),10,IF(OR('Games &amp; Picks'!$E26="",'Games &amp; Picks'!$E27="",'Games &amp; Picks'!$E28="",'Games &amp; Picks'!$E29="",'Games &amp; Picks'!$E30=""),"",IF(AND('Games &amp; Picks'!AO26='Games &amp; Picks'!$E26,'Games &amp; Picks'!AO27='Games &amp; Picks'!$E27,'Games &amp; Picks'!AO28='Games &amp; Picks'!$E28,'Games &amp; Picks'!AO29='Games &amp; Picks'!$E29,'Games &amp; Picks'!AO30='Games &amp; Picks'!$E30),5,0))))))))</f>
        <v>0</v>
      </c>
      <c r="AL30" s="4">
        <f>IF('Games &amp; Picks'!$E30="x","",IF('Games &amp; Picks'!AP$1="","",IF(OR('Games &amp; Picks'!$E16="",'Games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Picks'!AP16='Games &amp; Picks'!$E16,'Games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Picks'!$E30),15,IF(OR('Games &amp; Picks'!$E21="",'Games &amp; Picks'!$E22="",'Games &amp; Picks'!$E23="",'Games &amp; Picks'!$E24="",'Games &amp; Picks'!$E25="",'Games &amp; Picks'!$E26="",'Games &amp; Picks'!$E27="",'Games &amp; Picks'!$E28="",'Games &amp; Picks'!$E29="",'Games &amp; Picks'!$E30=""),"",IF(AND('Games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Picks'!$E30),10,IF(OR('Games &amp; Picks'!$E26="",'Games &amp; Picks'!$E27="",'Games &amp; Picks'!$E28="",'Games &amp; Picks'!$E29="",'Games &amp; Picks'!$E30=""),"",IF(AND('Games &amp; Picks'!AP26='Games &amp; Picks'!$E26,'Games &amp; Picks'!AP27='Games &amp; Picks'!$E27,'Games &amp; Picks'!AP28='Games &amp; Picks'!$E28,'Games &amp; Picks'!AP29='Games &amp; Picks'!$E29,'Games &amp; Picks'!AP30='Games &amp; Picks'!$E30),5,0))))))))</f>
        <v>0</v>
      </c>
    </row>
    <row r="31" spans="1:38">
      <c r="A31" s="14" t="str">
        <f>'Games &amp; Picks'!A31</f>
        <v>International</v>
      </c>
      <c r="B31">
        <f>IF('Games &amp; Picks'!$E31="x","",IF('Games &amp; Picks'!F$1="","",IF(OR('Games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Picks'!F17='Games &amp; Picks'!$E17,'Games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Picks'!$E31),10,IF(OR('Games &amp; Picks'!$E27="",'Games &amp; Picks'!$E28="",'Games &amp; Picks'!$E29="",'Games &amp; Picks'!$E30="",'Games &amp; Picks'!$E31=""),"",IF(AND('Games &amp; Picks'!F27='Games &amp; Picks'!$E27,'Games &amp; Picks'!F28='Games &amp; Picks'!$E28,'Games &amp; Picks'!F29='Games &amp; Picks'!$E29,'Games &amp; Picks'!F30='Games &amp; Picks'!$E30,'Games &amp; Picks'!F31='Games &amp; Picks'!$E31),5,0))))))))</f>
        <v>0</v>
      </c>
      <c r="C31">
        <f>IF('Games &amp; Picks'!$E31="x","",IF('Games &amp; Picks'!G$1="","",IF(OR('Games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Picks'!G17='Games &amp; Picks'!$E17,'Games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Picks'!$E31),10,IF(OR('Games &amp; Picks'!$E27="",'Games &amp; Picks'!$E28="",'Games &amp; Picks'!$E29="",'Games &amp; Picks'!$E30="",'Games &amp; Picks'!$E31=""),"",IF(AND('Games &amp; Picks'!G27='Games &amp; Picks'!$E27,'Games &amp; Picks'!G28='Games &amp; Picks'!$E28,'Games &amp; Picks'!G29='Games &amp; Picks'!$E29,'Games &amp; Picks'!G30='Games &amp; Picks'!$E30,'Games &amp; Picks'!G31='Games &amp; Picks'!$E31),5,0))))))))</f>
        <v>0</v>
      </c>
      <c r="D31">
        <f>IF('Games &amp; Picks'!$E31="x","",IF('Games &amp; Picks'!H$1="","",IF(OR('Games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Picks'!H17='Games &amp; Picks'!$E17,'Games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Picks'!$E31),10,IF(OR('Games &amp; Picks'!$E27="",'Games &amp; Picks'!$E28="",'Games &amp; Picks'!$E29="",'Games &amp; Picks'!$E30="",'Games &amp; Picks'!$E31=""),"",IF(AND('Games &amp; Picks'!H27='Games &amp; Picks'!$E27,'Games &amp; Picks'!H28='Games &amp; Picks'!$E28,'Games &amp; Picks'!H29='Games &amp; Picks'!$E29,'Games &amp; Picks'!H30='Games &amp; Picks'!$E30,'Games &amp; Picks'!H31='Games &amp; Picks'!$E31),5,0))))))))</f>
        <v>0</v>
      </c>
      <c r="E31">
        <f>IF('Games &amp; Picks'!$E31="x","",IF('Games &amp; Picks'!I$1="","",IF(OR('Games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Picks'!I17='Games &amp; Picks'!$E17,'Games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Picks'!$E31),10,IF(OR('Games &amp; Picks'!$E27="",'Games &amp; Picks'!$E28="",'Games &amp; Picks'!$E29="",'Games &amp; Picks'!$E30="",'Games &amp; Picks'!$E31=""),"",IF(AND('Games &amp; Picks'!I27='Games &amp; Picks'!$E27,'Games &amp; Picks'!I28='Games &amp; Picks'!$E28,'Games &amp; Picks'!I29='Games &amp; Picks'!$E29,'Games &amp; Picks'!I30='Games &amp; Picks'!$E30,'Games &amp; Picks'!I31='Games &amp; Picks'!$E31),5,0))))))))</f>
        <v>0</v>
      </c>
      <c r="F31">
        <f>IF('Games &amp; Picks'!$E31="x","",IF('Games &amp; Picks'!J$1="","",IF(OR('Games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Picks'!J17='Games &amp; Picks'!$E17,'Games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Picks'!$E31),10,IF(OR('Games &amp; Picks'!$E27="",'Games &amp; Picks'!$E28="",'Games &amp; Picks'!$E29="",'Games &amp; Picks'!$E30="",'Games &amp; Picks'!$E31=""),"",IF(AND('Games &amp; Picks'!J27='Games &amp; Picks'!$E27,'Games &amp; Picks'!J28='Games &amp; Picks'!$E28,'Games &amp; Picks'!J29='Games &amp; Picks'!$E29,'Games &amp; Picks'!J30='Games &amp; Picks'!$E30,'Games &amp; Picks'!J31='Games &amp; Picks'!$E31),5,0))))))))</f>
        <v>0</v>
      </c>
      <c r="G31">
        <f>IF('Games &amp; Picks'!$E31="x","",IF('Games &amp; Picks'!K$1="","",IF(OR('Games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Picks'!K17='Games &amp; Picks'!$E17,'Games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Picks'!$E31),10,IF(OR('Games &amp; Picks'!$E27="",'Games &amp; Picks'!$E28="",'Games &amp; Picks'!$E29="",'Games &amp; Picks'!$E30="",'Games &amp; Picks'!$E31=""),"",IF(AND('Games &amp; Picks'!K27='Games &amp; Picks'!$E27,'Games &amp; Picks'!K28='Games &amp; Picks'!$E28,'Games &amp; Picks'!K29='Games &amp; Picks'!$E29,'Games &amp; Picks'!K30='Games &amp; Picks'!$E30,'Games &amp; Picks'!K31='Games &amp; Picks'!$E31),5,0))))))))</f>
        <v>0</v>
      </c>
      <c r="H31">
        <f>IF('Games &amp; Picks'!$E31="x","",IF('Games &amp; Picks'!L$1="","",IF(OR('Games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Picks'!L17='Games &amp; Picks'!$E17,'Games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Picks'!$E31),10,IF(OR('Games &amp; Picks'!$E27="",'Games &amp; Picks'!$E28="",'Games &amp; Picks'!$E29="",'Games &amp; Picks'!$E30="",'Games &amp; Picks'!$E31=""),"",IF(AND('Games &amp; Picks'!L27='Games &amp; Picks'!$E27,'Games &amp; Picks'!L28='Games &amp; Picks'!$E28,'Games &amp; Picks'!L29='Games &amp; Picks'!$E29,'Games &amp; Picks'!L30='Games &amp; Picks'!$E30,'Games &amp; Picks'!L31='Games &amp; Picks'!$E31),5,0))))))))</f>
        <v>0</v>
      </c>
      <c r="I31">
        <f>IF('Games &amp; Picks'!$E31="x","",IF('Games &amp; Picks'!M$1="","",IF(OR('Games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Picks'!M17='Games &amp; Picks'!$E17,'Games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Picks'!$E31),10,IF(OR('Games &amp; Picks'!$E27="",'Games &amp; Picks'!$E28="",'Games &amp; Picks'!$E29="",'Games &amp; Picks'!$E30="",'Games &amp; Picks'!$E31=""),"",IF(AND('Games &amp; Picks'!M27='Games &amp; Picks'!$E27,'Games &amp; Picks'!M28='Games &amp; Picks'!$E28,'Games &amp; Picks'!M29='Games &amp; Picks'!$E29,'Games &amp; Picks'!M30='Games &amp; Picks'!$E30,'Games &amp; Picks'!M31='Games &amp; Picks'!$E31),5,0))))))))</f>
        <v>0</v>
      </c>
      <c r="J31">
        <f>IF('Games &amp; Picks'!$E31="x","",IF('Games &amp; Picks'!N$1="","",IF(OR('Games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Picks'!N17='Games &amp; Picks'!$E17,'Games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Picks'!$E31),10,IF(OR('Games &amp; Picks'!$E27="",'Games &amp; Picks'!$E28="",'Games &amp; Picks'!$E29="",'Games &amp; Picks'!$E30="",'Games &amp; Picks'!$E31=""),"",IF(AND('Games &amp; Picks'!N27='Games &amp; Picks'!$E27,'Games &amp; Picks'!N28='Games &amp; Picks'!$E28,'Games &amp; Picks'!N29='Games &amp; Picks'!$E29,'Games &amp; Picks'!N30='Games &amp; Picks'!$E30,'Games &amp; Picks'!N31='Games &amp; Picks'!$E31),5,0))))))))</f>
        <v>0</v>
      </c>
      <c r="K31">
        <f>IF('Games &amp; Picks'!$E31="x","",IF('Games &amp; Picks'!O$1="","",IF(OR('Games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Picks'!O17='Games &amp; Picks'!$E17,'Games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Picks'!$E31),10,IF(OR('Games &amp; Picks'!$E27="",'Games &amp; Picks'!$E28="",'Games &amp; Picks'!$E29="",'Games &amp; Picks'!$E30="",'Games &amp; Picks'!$E31=""),"",IF(AND('Games &amp; Picks'!O27='Games &amp; Picks'!$E27,'Games &amp; Picks'!O28='Games &amp; Picks'!$E28,'Games &amp; Picks'!O29='Games &amp; Picks'!$E29,'Games &amp; Picks'!O30='Games &amp; Picks'!$E30,'Games &amp; Picks'!O31='Games &amp; Picks'!$E31),5,0))))))))</f>
        <v>0</v>
      </c>
      <c r="L31">
        <f>IF('Games &amp; Picks'!$E31="x","",IF('Games &amp; Picks'!P$1="","",IF(OR('Games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Picks'!P17='Games &amp; Picks'!$E17,'Games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Picks'!$E31),10,IF(OR('Games &amp; Picks'!$E27="",'Games &amp; Picks'!$E28="",'Games &amp; Picks'!$E29="",'Games &amp; Picks'!$E30="",'Games &amp; Picks'!$E31=""),"",IF(AND('Games &amp; Picks'!P27='Games &amp; Picks'!$E27,'Games &amp; Picks'!P28='Games &amp; Picks'!$E28,'Games &amp; Picks'!P29='Games &amp; Picks'!$E29,'Games &amp; Picks'!P30='Games &amp; Picks'!$E30,'Games &amp; Picks'!P31='Games &amp; Picks'!$E31),5,0))))))))</f>
        <v>0</v>
      </c>
      <c r="M31">
        <f>IF('Games &amp; Picks'!$E31="x","",IF('Games &amp; Picks'!Q$1="","",IF(OR('Games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Picks'!Q17='Games &amp; Picks'!$E17,'Games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Picks'!$E31),10,IF(OR('Games &amp; Picks'!$E27="",'Games &amp; Picks'!$E28="",'Games &amp; Picks'!$E29="",'Games &amp; Picks'!$E30="",'Games &amp; Picks'!$E31=""),"",IF(AND('Games &amp; Picks'!Q27='Games &amp; Picks'!$E27,'Games &amp; Picks'!Q28='Games &amp; Picks'!$E28,'Games &amp; Picks'!Q29='Games &amp; Picks'!$E29,'Games &amp; Picks'!Q30='Games &amp; Picks'!$E30,'Games &amp; Picks'!Q31='Games &amp; Picks'!$E31),5,0))))))))</f>
        <v>0</v>
      </c>
      <c r="N31">
        <f>IF('Games &amp; Picks'!$E31="x","",IF('Games &amp; Picks'!R$1="","",IF(OR('Games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Picks'!R17='Games &amp; Picks'!$E17,'Games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Picks'!$E31),10,IF(OR('Games &amp; Picks'!$E27="",'Games &amp; Picks'!$E28="",'Games &amp; Picks'!$E29="",'Games &amp; Picks'!$E30="",'Games &amp; Picks'!$E31=""),"",IF(AND('Games &amp; Picks'!R27='Games &amp; Picks'!$E27,'Games &amp; Picks'!R28='Games &amp; Picks'!$E28,'Games &amp; Picks'!R29='Games &amp; Picks'!$E29,'Games &amp; Picks'!R30='Games &amp; Picks'!$E30,'Games &amp; Picks'!R31='Games &amp; Picks'!$E31),5,0))))))))</f>
        <v>0</v>
      </c>
      <c r="O31">
        <f>IF('Games &amp; Picks'!$E31="x","",IF('Games &amp; Picks'!S$1="","",IF(OR('Games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Picks'!S17='Games &amp; Picks'!$E17,'Games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Picks'!$E31),10,IF(OR('Games &amp; Picks'!$E27="",'Games &amp; Picks'!$E28="",'Games &amp; Picks'!$E29="",'Games &amp; Picks'!$E30="",'Games &amp; Picks'!$E31=""),"",IF(AND('Games &amp; Picks'!S27='Games &amp; Picks'!$E27,'Games &amp; Picks'!S28='Games &amp; Picks'!$E28,'Games &amp; Picks'!S29='Games &amp; Picks'!$E29,'Games &amp; Picks'!S30='Games &amp; Picks'!$E30,'Games &amp; Picks'!S31='Games &amp; Picks'!$E31),5,0))))))))</f>
        <v>0</v>
      </c>
      <c r="P31">
        <f>IF('Games &amp; Picks'!$E31="x","",IF('Games &amp; Picks'!T$1="","",IF(OR('Games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Picks'!T17='Games &amp; Picks'!$E17,'Games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Picks'!$E31),10,IF(OR('Games &amp; Picks'!$E27="",'Games &amp; Picks'!$E28="",'Games &amp; Picks'!$E29="",'Games &amp; Picks'!$E30="",'Games &amp; Picks'!$E31=""),"",IF(AND('Games &amp; Picks'!T27='Games &amp; Picks'!$E27,'Games &amp; Picks'!T28='Games &amp; Picks'!$E28,'Games &amp; Picks'!T29='Games &amp; Picks'!$E29,'Games &amp; Picks'!T30='Games &amp; Picks'!$E30,'Games &amp; Picks'!T31='Games &amp; Picks'!$E31),5,0))))))))</f>
        <v>0</v>
      </c>
      <c r="Q31">
        <f>IF('Games &amp; Picks'!$E31="x","",IF('Games &amp; Picks'!U$1="","",IF(OR('Games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Picks'!U17='Games &amp; Picks'!$E17,'Games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Picks'!$E31),10,IF(OR('Games &amp; Picks'!$E27="",'Games &amp; Picks'!$E28="",'Games &amp; Picks'!$E29="",'Games &amp; Picks'!$E30="",'Games &amp; Picks'!$E31=""),"",IF(AND('Games &amp; Picks'!U27='Games &amp; Picks'!$E27,'Games &amp; Picks'!U28='Games &amp; Picks'!$E28,'Games &amp; Picks'!U29='Games &amp; Picks'!$E29,'Games &amp; Picks'!U30='Games &amp; Picks'!$E30,'Games &amp; Picks'!U31='Games &amp; Picks'!$E31),5,0))))))))</f>
        <v>0</v>
      </c>
      <c r="R31">
        <f>IF('Games &amp; Picks'!$E31="x","",IF('Games &amp; Picks'!V$1="","",IF(OR('Games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Picks'!V17='Games &amp; Picks'!$E17,'Games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Picks'!$E31),10,IF(OR('Games &amp; Picks'!$E27="",'Games &amp; Picks'!$E28="",'Games &amp; Picks'!$E29="",'Games &amp; Picks'!$E30="",'Games &amp; Picks'!$E31=""),"",IF(AND('Games &amp; Picks'!V27='Games &amp; Picks'!$E27,'Games &amp; Picks'!V28='Games &amp; Picks'!$E28,'Games &amp; Picks'!V29='Games &amp; Picks'!$E29,'Games &amp; Picks'!V30='Games &amp; Picks'!$E30,'Games &amp; Picks'!V31='Games &amp; Picks'!$E31),5,0))))))))</f>
        <v>0</v>
      </c>
      <c r="S31">
        <f>IF('Games &amp; Picks'!$E31="x","",IF('Games &amp; Picks'!W$1="","",IF(OR('Games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Picks'!W17='Games &amp; Picks'!$E17,'Games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Picks'!$E31),10,IF(OR('Games &amp; Picks'!$E27="",'Games &amp; Picks'!$E28="",'Games &amp; Picks'!$E29="",'Games &amp; Picks'!$E30="",'Games &amp; Picks'!$E31=""),"",IF(AND('Games &amp; Picks'!W27='Games &amp; Picks'!$E27,'Games &amp; Picks'!W28='Games &amp; Picks'!$E28,'Games &amp; Picks'!W29='Games &amp; Picks'!$E29,'Games &amp; Picks'!W30='Games &amp; Picks'!$E30,'Games &amp; Picks'!W31='Games &amp; Picks'!$E31),5,0))))))))</f>
        <v>0</v>
      </c>
      <c r="T31">
        <f>IF('Games &amp; Picks'!$E31="x","",IF('Games &amp; Picks'!X$1="","",IF(OR('Games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Picks'!X17='Games &amp; Picks'!$E17,'Games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Picks'!$E31),10,IF(OR('Games &amp; Picks'!$E27="",'Games &amp; Picks'!$E28="",'Games &amp; Picks'!$E29="",'Games &amp; Picks'!$E30="",'Games &amp; Picks'!$E31=""),"",IF(AND('Games &amp; Picks'!X27='Games &amp; Picks'!$E27,'Games &amp; Picks'!X28='Games &amp; Picks'!$E28,'Games &amp; Picks'!X29='Games &amp; Picks'!$E29,'Games &amp; Picks'!X30='Games &amp; Picks'!$E30,'Games &amp; Picks'!X31='Games &amp; Picks'!$E31),5,0))))))))</f>
        <v>0</v>
      </c>
      <c r="U31">
        <f>IF('Games &amp; Picks'!$E31="x","",IF('Games &amp; Picks'!Y$1="","",IF(OR('Games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Picks'!Y17='Games &amp; Picks'!$E17,'Games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Picks'!$E31),10,IF(OR('Games &amp; Picks'!$E27="",'Games &amp; Picks'!$E28="",'Games &amp; Picks'!$E29="",'Games &amp; Picks'!$E30="",'Games &amp; Picks'!$E31=""),"",IF(AND('Games &amp; Picks'!Y27='Games &amp; Picks'!$E27,'Games &amp; Picks'!Y28='Games &amp; Picks'!$E28,'Games &amp; Picks'!Y29='Games &amp; Picks'!$E29,'Games &amp; Picks'!Y30='Games &amp; Picks'!$E30,'Games &amp; Picks'!Y31='Games &amp; Picks'!$E31),5,0))))))))</f>
        <v>0</v>
      </c>
      <c r="V31">
        <f>IF('Games &amp; Picks'!$E31="x","",IF('Games &amp; Picks'!Z$1="","",IF(OR('Games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Picks'!Z17='Games &amp; Picks'!$E17,'Games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Picks'!$E31),10,IF(OR('Games &amp; Picks'!$E27="",'Games &amp; Picks'!$E28="",'Games &amp; Picks'!$E29="",'Games &amp; Picks'!$E30="",'Games &amp; Picks'!$E31=""),"",IF(AND('Games &amp; Picks'!Z27='Games &amp; Picks'!$E27,'Games &amp; Picks'!Z28='Games &amp; Picks'!$E28,'Games &amp; Picks'!Z29='Games &amp; Picks'!$E29,'Games &amp; Picks'!Z30='Games &amp; Picks'!$E30,'Games &amp; Picks'!Z31='Games &amp; Picks'!$E31),5,0))))))))</f>
        <v>0</v>
      </c>
      <c r="W31">
        <f>IF('Games &amp; Picks'!$E31="x","",IF('Games &amp; Picks'!AA$1="","",IF(OR('Games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Picks'!AA17='Games &amp; Picks'!$E17,'Games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Picks'!$E31),10,IF(OR('Games &amp; Picks'!$E27="",'Games &amp; Picks'!$E28="",'Games &amp; Picks'!$E29="",'Games &amp; Picks'!$E30="",'Games &amp; Picks'!$E31=""),"",IF(AND('Games &amp; Picks'!AA27='Games &amp; Picks'!$E27,'Games &amp; Picks'!AA28='Games &amp; Picks'!$E28,'Games &amp; Picks'!AA29='Games &amp; Picks'!$E29,'Games &amp; Picks'!AA30='Games &amp; Picks'!$E30,'Games &amp; Picks'!AA31='Games &amp; Picks'!$E31),5,0))))))))</f>
        <v>0</v>
      </c>
      <c r="X31">
        <f>IF('Games &amp; Picks'!$E31="x","",IF('Games &amp; Picks'!AB$1="","",IF(OR('Games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Picks'!AB17='Games &amp; Picks'!$E17,'Games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Picks'!$E31),10,IF(OR('Games &amp; Picks'!$E27="",'Games &amp; Picks'!$E28="",'Games &amp; Picks'!$E29="",'Games &amp; Picks'!$E30="",'Games &amp; Picks'!$E31=""),"",IF(AND('Games &amp; Picks'!AB27='Games &amp; Picks'!$E27,'Games &amp; Picks'!AB28='Games &amp; Picks'!$E28,'Games &amp; Picks'!AB29='Games &amp; Picks'!$E29,'Games &amp; Picks'!AB30='Games &amp; Picks'!$E30,'Games &amp; Picks'!AB31='Games &amp; Picks'!$E31),5,0))))))))</f>
        <v>0</v>
      </c>
      <c r="Y31">
        <f>IF('Games &amp; Picks'!$E31="x","",IF('Games &amp; Picks'!AC$1="","",IF(OR('Games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Picks'!AC17='Games &amp; Picks'!$E17,'Games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Picks'!$E31),10,IF(OR('Games &amp; Picks'!$E27="",'Games &amp; Picks'!$E28="",'Games &amp; Picks'!$E29="",'Games &amp; Picks'!$E30="",'Games &amp; Picks'!$E31=""),"",IF(AND('Games &amp; Picks'!AC27='Games &amp; Picks'!$E27,'Games &amp; Picks'!AC28='Games &amp; Picks'!$E28,'Games &amp; Picks'!AC29='Games &amp; Picks'!$E29,'Games &amp; Picks'!AC30='Games &amp; Picks'!$E30,'Games &amp; Picks'!AC31='Games &amp; Picks'!$E31),5,0))))))))</f>
        <v>0</v>
      </c>
      <c r="Z31">
        <f>IF('Games &amp; Picks'!$E31="x","",IF('Games &amp; Picks'!AD$1="","",IF(OR('Games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Picks'!AD17='Games &amp; Picks'!$E17,'Games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Picks'!$E31),10,IF(OR('Games &amp; Picks'!$E27="",'Games &amp; Picks'!$E28="",'Games &amp; Picks'!$E29="",'Games &amp; Picks'!$E30="",'Games &amp; Picks'!$E31=""),"",IF(AND('Games &amp; Picks'!AD27='Games &amp; Picks'!$E27,'Games &amp; Picks'!AD28='Games &amp; Picks'!$E28,'Games &amp; Picks'!AD29='Games &amp; Picks'!$E29,'Games &amp; Picks'!AD30='Games &amp; Picks'!$E30,'Games &amp; Picks'!AD31='Games &amp; Picks'!$E31),5,0))))))))</f>
        <v>0</v>
      </c>
      <c r="AA31">
        <f>IF('Games &amp; Picks'!$E31="x","",IF('Games &amp; Picks'!AE$1="","",IF(OR('Games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Picks'!AE17='Games &amp; Picks'!$E17,'Games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Picks'!$E31),10,IF(OR('Games &amp; Picks'!$E27="",'Games &amp; Picks'!$E28="",'Games &amp; Picks'!$E29="",'Games &amp; Picks'!$E30="",'Games &amp; Picks'!$E31=""),"",IF(AND('Games &amp; Picks'!AE27='Games &amp; Picks'!$E27,'Games &amp; Picks'!AE28='Games &amp; Picks'!$E28,'Games &amp; Picks'!AE29='Games &amp; Picks'!$E29,'Games &amp; Picks'!AE30='Games &amp; Picks'!$E30,'Games &amp; Picks'!AE31='Games &amp; Picks'!$E31),5,0))))))))</f>
        <v>0</v>
      </c>
      <c r="AB31">
        <f>IF('Games &amp; Picks'!$E31="x","",IF('Games &amp; Picks'!AF$1="","",IF(OR('Games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Picks'!AF17='Games &amp; Picks'!$E17,'Games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Picks'!$E31),10,IF(OR('Games &amp; Picks'!$E27="",'Games &amp; Picks'!$E28="",'Games &amp; Picks'!$E29="",'Games &amp; Picks'!$E30="",'Games &amp; Picks'!$E31=""),"",IF(AND('Games &amp; Picks'!AF27='Games &amp; Picks'!$E27,'Games &amp; Picks'!AF28='Games &amp; Picks'!$E28,'Games &amp; Picks'!AF29='Games &amp; Picks'!$E29,'Games &amp; Picks'!AF30='Games &amp; Picks'!$E30,'Games &amp; Picks'!AF31='Games &amp; Picks'!$E31),5,0))))))))</f>
        <v>0</v>
      </c>
      <c r="AC31">
        <f>IF('Games &amp; Picks'!$E31="x","",IF('Games &amp; Picks'!AG$1="","",IF(OR('Games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Picks'!AG17='Games &amp; Picks'!$E17,'Games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Picks'!$E31),10,IF(OR('Games &amp; Picks'!$E27="",'Games &amp; Picks'!$E28="",'Games &amp; Picks'!$E29="",'Games &amp; Picks'!$E30="",'Games &amp; Picks'!$E31=""),"",IF(AND('Games &amp; Picks'!AG27='Games &amp; Picks'!$E27,'Games &amp; Picks'!AG28='Games &amp; Picks'!$E28,'Games &amp; Picks'!AG29='Games &amp; Picks'!$E29,'Games &amp; Picks'!AG30='Games &amp; Picks'!$E30,'Games &amp; Picks'!AG31='Games &amp; Picks'!$E31),5,0))))))))</f>
        <v>0</v>
      </c>
      <c r="AD31">
        <f>IF('Games &amp; Picks'!$E31="x","",IF('Games &amp; Picks'!AH$1="","",IF(OR('Games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Picks'!AH17='Games &amp; Picks'!$E17,'Games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Picks'!$E31),10,IF(OR('Games &amp; Picks'!$E27="",'Games &amp; Picks'!$E28="",'Games &amp; Picks'!$E29="",'Games &amp; Picks'!$E30="",'Games &amp; Picks'!$E31=""),"",IF(AND('Games &amp; Picks'!AH27='Games &amp; Picks'!$E27,'Games &amp; Picks'!AH28='Games &amp; Picks'!$E28,'Games &amp; Picks'!AH29='Games &amp; Picks'!$E29,'Games &amp; Picks'!AH30='Games &amp; Picks'!$E30,'Games &amp; Picks'!AH31='Games &amp; Picks'!$E31),5,0))))))))</f>
        <v>0</v>
      </c>
      <c r="AE31">
        <f>IF('Games &amp; Picks'!$E31="x","",IF('Games &amp; Picks'!AI$1="","",IF(OR('Games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Picks'!AI17='Games &amp; Picks'!$E17,'Games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Picks'!$E31),10,IF(OR('Games &amp; Picks'!$E27="",'Games &amp; Picks'!$E28="",'Games &amp; Picks'!$E29="",'Games &amp; Picks'!$E30="",'Games &amp; Picks'!$E31=""),"",IF(AND('Games &amp; Picks'!AI27='Games &amp; Picks'!$E27,'Games &amp; Picks'!AI28='Games &amp; Picks'!$E28,'Games &amp; Picks'!AI29='Games &amp; Picks'!$E29,'Games &amp; Picks'!AI30='Games &amp; Picks'!$E30,'Games &amp; Picks'!AI31='Games &amp; Picks'!$E31),5,0))))))))</f>
        <v>0</v>
      </c>
      <c r="AF31">
        <f>IF('Games &amp; Picks'!$E31="x","",IF('Games &amp; Picks'!AJ$1="","",IF(OR('Games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Picks'!AJ17='Games &amp; Picks'!$E17,'Games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Picks'!$E31),10,IF(OR('Games &amp; Picks'!$E27="",'Games &amp; Picks'!$E28="",'Games &amp; Picks'!$E29="",'Games &amp; Picks'!$E30="",'Games &amp; Picks'!$E31=""),"",IF(AND('Games &amp; Picks'!AJ27='Games &amp; Picks'!$E27,'Games &amp; Picks'!AJ28='Games &amp; Picks'!$E28,'Games &amp; Picks'!AJ29='Games &amp; Picks'!$E29,'Games &amp; Picks'!AJ30='Games &amp; Picks'!$E30,'Games &amp; Picks'!AJ31='Games &amp; Picks'!$E31),5,0))))))))</f>
        <v>0</v>
      </c>
      <c r="AG31">
        <f>IF('Games &amp; Picks'!$E31="x","",IF('Games &amp; Picks'!AK$1="","",IF(OR('Games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Picks'!AK17='Games &amp; Picks'!$E17,'Games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Picks'!$E31),10,IF(OR('Games &amp; Picks'!$E27="",'Games &amp; Picks'!$E28="",'Games &amp; Picks'!$E29="",'Games &amp; Picks'!$E30="",'Games &amp; Picks'!$E31=""),"",IF(AND('Games &amp; Picks'!AK27='Games &amp; Picks'!$E27,'Games &amp; Picks'!AK28='Games &amp; Picks'!$E28,'Games &amp; Picks'!AK29='Games &amp; Picks'!$E29,'Games &amp; Picks'!AK30='Games &amp; Picks'!$E30,'Games &amp; Picks'!AK31='Games &amp; Picks'!$E31),5,0))))))))</f>
        <v>0</v>
      </c>
      <c r="AH31">
        <f>IF('Games &amp; Picks'!$E31="x","",IF('Games &amp; Picks'!AL$1="","",IF(OR('Games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Picks'!AL17='Games &amp; Picks'!$E17,'Games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Picks'!$E31),10,IF(OR('Games &amp; Picks'!$E27="",'Games &amp; Picks'!$E28="",'Games &amp; Picks'!$E29="",'Games &amp; Picks'!$E30="",'Games &amp; Picks'!$E31=""),"",IF(AND('Games &amp; Picks'!AL27='Games &amp; Picks'!$E27,'Games &amp; Picks'!AL28='Games &amp; Picks'!$E28,'Games &amp; Picks'!AL29='Games &amp; Picks'!$E29,'Games &amp; Picks'!AL30='Games &amp; Picks'!$E30,'Games &amp; Picks'!AL31='Games &amp; Picks'!$E31),5,0))))))))</f>
        <v>0</v>
      </c>
      <c r="AI31">
        <f>IF('Games &amp; Picks'!$E31="x","",IF('Games &amp; Picks'!AM$1="","",IF(OR('Games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Picks'!AM17='Games &amp; Picks'!$E17,'Games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Picks'!$E31),10,IF(OR('Games &amp; Picks'!$E27="",'Games &amp; Picks'!$E28="",'Games &amp; Picks'!$E29="",'Games &amp; Picks'!$E30="",'Games &amp; Picks'!$E31=""),"",IF(AND('Games &amp; Picks'!AM27='Games &amp; Picks'!$E27,'Games &amp; Picks'!AM28='Games &amp; Picks'!$E28,'Games &amp; Picks'!AM29='Games &amp; Picks'!$E29,'Games &amp; Picks'!AM30='Games &amp; Picks'!$E30,'Games &amp; Picks'!AM31='Games &amp; Picks'!$E31),5,0))))))))</f>
        <v>0</v>
      </c>
      <c r="AJ31">
        <f>IF('Games &amp; Picks'!$E31="x","",IF('Games &amp; Picks'!AN$1="","",IF(OR('Games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Picks'!AN17='Games &amp; Picks'!$E17,'Games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Picks'!$E31),10,IF(OR('Games &amp; Picks'!$E27="",'Games &amp; Picks'!$E28="",'Games &amp; Picks'!$E29="",'Games &amp; Picks'!$E30="",'Games &amp; Picks'!$E31=""),"",IF(AND('Games &amp; Picks'!AN27='Games &amp; Picks'!$E27,'Games &amp; Picks'!AN28='Games &amp; Picks'!$E28,'Games &amp; Picks'!AN29='Games &amp; Picks'!$E29,'Games &amp; Picks'!AN30='Games &amp; Picks'!$E30,'Games &amp; Picks'!AN31='Games &amp; Picks'!$E31),5,0))))))))</f>
        <v>0</v>
      </c>
      <c r="AK31">
        <f>IF('Games &amp; Picks'!$E31="x","",IF('Games &amp; Picks'!AO$1="","",IF(OR('Games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Picks'!AO17='Games &amp; Picks'!$E17,'Games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Picks'!$E31),10,IF(OR('Games &amp; Picks'!$E27="",'Games &amp; Picks'!$E28="",'Games &amp; Picks'!$E29="",'Games &amp; Picks'!$E30="",'Games &amp; Picks'!$E31=""),"",IF(AND('Games &amp; Picks'!AO27='Games &amp; Picks'!$E27,'Games &amp; Picks'!AO28='Games &amp; Picks'!$E28,'Games &amp; Picks'!AO29='Games &amp; Picks'!$E29,'Games &amp; Picks'!AO30='Games &amp; Picks'!$E30,'Games &amp; Picks'!AO31='Games &amp; Picks'!$E31),5,0))))))))</f>
        <v>0</v>
      </c>
      <c r="AL31" s="4">
        <f>IF('Games &amp; Picks'!$E31="x","",IF('Games &amp; Picks'!AP$1="","",IF(OR('Games &amp; Picks'!$E17="",'Games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Picks'!AP17='Games &amp; Picks'!$E17,'Games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Picks'!$E31),15,IF(OR('Games &amp; Picks'!$E22="",'Games &amp; Picks'!$E23="",'Games &amp; Picks'!$E24="",'Games &amp; Picks'!$E25="",'Games &amp; Picks'!$E26="",'Games &amp; Picks'!$E27="",'Games &amp; Picks'!$E28="",'Games &amp; Picks'!$E29="",'Games &amp; Picks'!$E30="",'Games &amp; Picks'!$E31=""),"",IF(AND('Games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Picks'!$E31),10,IF(OR('Games &amp; Picks'!$E27="",'Games &amp; Picks'!$E28="",'Games &amp; Picks'!$E29="",'Games &amp; Picks'!$E30="",'Games &amp; Picks'!$E31=""),"",IF(AND('Games &amp; Picks'!AP27='Games &amp; Picks'!$E27,'Games &amp; Picks'!AP28='Games &amp; Picks'!$E28,'Games &amp; Picks'!AP29='Games &amp; Picks'!$E29,'Games &amp; Picks'!AP30='Games &amp; Picks'!$E30,'Games &amp; Picks'!AP31='Games &amp; Picks'!$E31),5,0))))))))</f>
        <v>0</v>
      </c>
    </row>
    <row r="32" spans="1:38">
      <c r="A32" s="14" t="str">
        <f>'Games &amp; Picks'!A32</f>
        <v>GMAC</v>
      </c>
      <c r="B32">
        <f>IF('Games &amp; Picks'!$E32="x","",IF('Games &amp; Picks'!F$1="","",IF(OR('Games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Picks'!F18='Games &amp; Picks'!$E18,'Games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Picks'!$E31,'Games &amp; Picks'!F32='Games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Picks'!$E31,'Games &amp; Picks'!F32='Games &amp; Picks'!$E32),10,IF(OR('Games &amp; Picks'!$E28="",'Games &amp; Picks'!$E29="",'Games &amp; Picks'!$E30="",'Games &amp; Picks'!$E31="",'Games &amp; Picks'!$E32=""),"",IF(AND('Games &amp; Picks'!F28='Games &amp; Picks'!$E28,'Games &amp; Picks'!F29='Games &amp; Picks'!$E29,'Games &amp; Picks'!F30='Games &amp; Picks'!$E30,'Games &amp; Picks'!F31='Games &amp; Picks'!$E31,'Games &amp; Picks'!F32='Games &amp; Picks'!$E32),5,0))))))))</f>
        <v>0</v>
      </c>
      <c r="C32">
        <f>IF('Games &amp; Picks'!$E32="x","",IF('Games &amp; Picks'!G$1="","",IF(OR('Games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Picks'!G18='Games &amp; Picks'!$E18,'Games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Picks'!$E31,'Games &amp; Picks'!G32='Games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Picks'!$E31,'Games &amp; Picks'!G32='Games &amp; Picks'!$E32),10,IF(OR('Games &amp; Picks'!$E28="",'Games &amp; Picks'!$E29="",'Games &amp; Picks'!$E30="",'Games &amp; Picks'!$E31="",'Games &amp; Picks'!$E32=""),"",IF(AND('Games &amp; Picks'!G28='Games &amp; Picks'!$E28,'Games &amp; Picks'!G29='Games &amp; Picks'!$E29,'Games &amp; Picks'!G30='Games &amp; Picks'!$E30,'Games &amp; Picks'!G31='Games &amp; Picks'!$E31,'Games &amp; Picks'!G32='Games &amp; Picks'!$E32),5,0))))))))</f>
        <v>0</v>
      </c>
      <c r="D32">
        <f>IF('Games &amp; Picks'!$E32="x","",IF('Games &amp; Picks'!H$1="","",IF(OR('Games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Picks'!H18='Games &amp; Picks'!$E18,'Games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Picks'!$E31,'Games &amp; Picks'!H32='Games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Picks'!$E31,'Games &amp; Picks'!H32='Games &amp; Picks'!$E32),10,IF(OR('Games &amp; Picks'!$E28="",'Games &amp; Picks'!$E29="",'Games &amp; Picks'!$E30="",'Games &amp; Picks'!$E31="",'Games &amp; Picks'!$E32=""),"",IF(AND('Games &amp; Picks'!H28='Games &amp; Picks'!$E28,'Games &amp; Picks'!H29='Games &amp; Picks'!$E29,'Games &amp; Picks'!H30='Games &amp; Picks'!$E30,'Games &amp; Picks'!H31='Games &amp; Picks'!$E31,'Games &amp; Picks'!H32='Games &amp; Picks'!$E32),5,0))))))))</f>
        <v>0</v>
      </c>
      <c r="E32">
        <f>IF('Games &amp; Picks'!$E32="x","",IF('Games &amp; Picks'!I$1="","",IF(OR('Games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Picks'!I18='Games &amp; Picks'!$E18,'Games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Picks'!$E31,'Games &amp; Picks'!I32='Games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Picks'!$E31,'Games &amp; Picks'!I32='Games &amp; Picks'!$E32),10,IF(OR('Games &amp; Picks'!$E28="",'Games &amp; Picks'!$E29="",'Games &amp; Picks'!$E30="",'Games &amp; Picks'!$E31="",'Games &amp; Picks'!$E32=""),"",IF(AND('Games &amp; Picks'!I28='Games &amp; Picks'!$E28,'Games &amp; Picks'!I29='Games &amp; Picks'!$E29,'Games &amp; Picks'!I30='Games &amp; Picks'!$E30,'Games &amp; Picks'!I31='Games &amp; Picks'!$E31,'Games &amp; Picks'!I32='Games &amp; Picks'!$E32),5,0))))))))</f>
        <v>0</v>
      </c>
      <c r="F32">
        <f>IF('Games &amp; Picks'!$E32="x","",IF('Games &amp; Picks'!J$1="","",IF(OR('Games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Picks'!J18='Games &amp; Picks'!$E18,'Games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Picks'!$E31,'Games &amp; Picks'!J32='Games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Picks'!$E31,'Games &amp; Picks'!J32='Games &amp; Picks'!$E32),10,IF(OR('Games &amp; Picks'!$E28="",'Games &amp; Picks'!$E29="",'Games &amp; Picks'!$E30="",'Games &amp; Picks'!$E31="",'Games &amp; Picks'!$E32=""),"",IF(AND('Games &amp; Picks'!J28='Games &amp; Picks'!$E28,'Games &amp; Picks'!J29='Games &amp; Picks'!$E29,'Games &amp; Picks'!J30='Games &amp; Picks'!$E30,'Games &amp; Picks'!J31='Games &amp; Picks'!$E31,'Games &amp; Picks'!J32='Games &amp; Picks'!$E32),5,0))))))))</f>
        <v>0</v>
      </c>
      <c r="G32">
        <f>IF('Games &amp; Picks'!$E32="x","",IF('Games &amp; Picks'!K$1="","",IF(OR('Games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Picks'!K18='Games &amp; Picks'!$E18,'Games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Picks'!$E31,'Games &amp; Picks'!K32='Games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Picks'!$E31,'Games &amp; Picks'!K32='Games &amp; Picks'!$E32),10,IF(OR('Games &amp; Picks'!$E28="",'Games &amp; Picks'!$E29="",'Games &amp; Picks'!$E30="",'Games &amp; Picks'!$E31="",'Games &amp; Picks'!$E32=""),"",IF(AND('Games &amp; Picks'!K28='Games &amp; Picks'!$E28,'Games &amp; Picks'!K29='Games &amp; Picks'!$E29,'Games &amp; Picks'!K30='Games &amp; Picks'!$E30,'Games &amp; Picks'!K31='Games &amp; Picks'!$E31,'Games &amp; Picks'!K32='Games &amp; Picks'!$E32),5,0))))))))</f>
        <v>0</v>
      </c>
      <c r="H32">
        <f>IF('Games &amp; Picks'!$E32="x","",IF('Games &amp; Picks'!L$1="","",IF(OR('Games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Picks'!L18='Games &amp; Picks'!$E18,'Games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Picks'!$E31,'Games &amp; Picks'!L32='Games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Picks'!$E31,'Games &amp; Picks'!L32='Games &amp; Picks'!$E32),10,IF(OR('Games &amp; Picks'!$E28="",'Games &amp; Picks'!$E29="",'Games &amp; Picks'!$E30="",'Games &amp; Picks'!$E31="",'Games &amp; Picks'!$E32=""),"",IF(AND('Games &amp; Picks'!L28='Games &amp; Picks'!$E28,'Games &amp; Picks'!L29='Games &amp; Picks'!$E29,'Games &amp; Picks'!L30='Games &amp; Picks'!$E30,'Games &amp; Picks'!L31='Games &amp; Picks'!$E31,'Games &amp; Picks'!L32='Games &amp; Picks'!$E32),5,0))))))))</f>
        <v>0</v>
      </c>
      <c r="I32">
        <f>IF('Games &amp; Picks'!$E32="x","",IF('Games &amp; Picks'!M$1="","",IF(OR('Games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Picks'!M18='Games &amp; Picks'!$E18,'Games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Picks'!$E31,'Games &amp; Picks'!M32='Games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Picks'!$E31,'Games &amp; Picks'!M32='Games &amp; Picks'!$E32),10,IF(OR('Games &amp; Picks'!$E28="",'Games &amp; Picks'!$E29="",'Games &amp; Picks'!$E30="",'Games &amp; Picks'!$E31="",'Games &amp; Picks'!$E32=""),"",IF(AND('Games &amp; Picks'!M28='Games &amp; Picks'!$E28,'Games &amp; Picks'!M29='Games &amp; Picks'!$E29,'Games &amp; Picks'!M30='Games &amp; Picks'!$E30,'Games &amp; Picks'!M31='Games &amp; Picks'!$E31,'Games &amp; Picks'!M32='Games &amp; Picks'!$E32),5,0))))))))</f>
        <v>0</v>
      </c>
      <c r="J32">
        <f>IF('Games &amp; Picks'!$E32="x","",IF('Games &amp; Picks'!N$1="","",IF(OR('Games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Picks'!N18='Games &amp; Picks'!$E18,'Games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Picks'!$E31,'Games &amp; Picks'!N32='Games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Picks'!$E31,'Games &amp; Picks'!N32='Games &amp; Picks'!$E32),10,IF(OR('Games &amp; Picks'!$E28="",'Games &amp; Picks'!$E29="",'Games &amp; Picks'!$E30="",'Games &amp; Picks'!$E31="",'Games &amp; Picks'!$E32=""),"",IF(AND('Games &amp; Picks'!N28='Games &amp; Picks'!$E28,'Games &amp; Picks'!N29='Games &amp; Picks'!$E29,'Games &amp; Picks'!N30='Games &amp; Picks'!$E30,'Games &amp; Picks'!N31='Games &amp; Picks'!$E31,'Games &amp; Picks'!N32='Games &amp; Picks'!$E32),5,0))))))))</f>
        <v>0</v>
      </c>
      <c r="K32">
        <f>IF('Games &amp; Picks'!$E32="x","",IF('Games &amp; Picks'!O$1="","",IF(OR('Games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Picks'!O18='Games &amp; Picks'!$E18,'Games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Picks'!$E31,'Games &amp; Picks'!O32='Games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Picks'!$E31,'Games &amp; Picks'!O32='Games &amp; Picks'!$E32),10,IF(OR('Games &amp; Picks'!$E28="",'Games &amp; Picks'!$E29="",'Games &amp; Picks'!$E30="",'Games &amp; Picks'!$E31="",'Games &amp; Picks'!$E32=""),"",IF(AND('Games &amp; Picks'!O28='Games &amp; Picks'!$E28,'Games &amp; Picks'!O29='Games &amp; Picks'!$E29,'Games &amp; Picks'!O30='Games &amp; Picks'!$E30,'Games &amp; Picks'!O31='Games &amp; Picks'!$E31,'Games &amp; Picks'!O32='Games &amp; Picks'!$E32),5,0))))))))</f>
        <v>5</v>
      </c>
      <c r="L32">
        <f>IF('Games &amp; Picks'!$E32="x","",IF('Games &amp; Picks'!P$1="","",IF(OR('Games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Picks'!P18='Games &amp; Picks'!$E18,'Games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Picks'!$E31,'Games &amp; Picks'!P32='Games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Picks'!$E31,'Games &amp; Picks'!P32='Games &amp; Picks'!$E32),10,IF(OR('Games &amp; Picks'!$E28="",'Games &amp; Picks'!$E29="",'Games &amp; Picks'!$E30="",'Games &amp; Picks'!$E31="",'Games &amp; Picks'!$E32=""),"",IF(AND('Games &amp; Picks'!P28='Games &amp; Picks'!$E28,'Games &amp; Picks'!P29='Games &amp; Picks'!$E29,'Games &amp; Picks'!P30='Games &amp; Picks'!$E30,'Games &amp; Picks'!P31='Games &amp; Picks'!$E31,'Games &amp; Picks'!P32='Games &amp; Picks'!$E32),5,0))))))))</f>
        <v>0</v>
      </c>
      <c r="M32">
        <f>IF('Games &amp; Picks'!$E32="x","",IF('Games &amp; Picks'!Q$1="","",IF(OR('Games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Picks'!Q18='Games &amp; Picks'!$E18,'Games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Picks'!$E31,'Games &amp; Picks'!Q32='Games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Picks'!$E31,'Games &amp; Picks'!Q32='Games &amp; Picks'!$E32),10,IF(OR('Games &amp; Picks'!$E28="",'Games &amp; Picks'!$E29="",'Games &amp; Picks'!$E30="",'Games &amp; Picks'!$E31="",'Games &amp; Picks'!$E32=""),"",IF(AND('Games &amp; Picks'!Q28='Games &amp; Picks'!$E28,'Games &amp; Picks'!Q29='Games &amp; Picks'!$E29,'Games &amp; Picks'!Q30='Games &amp; Picks'!$E30,'Games &amp; Picks'!Q31='Games &amp; Picks'!$E31,'Games &amp; Picks'!Q32='Games &amp; Picks'!$E32),5,0))))))))</f>
        <v>0</v>
      </c>
      <c r="N32">
        <f>IF('Games &amp; Picks'!$E32="x","",IF('Games &amp; Picks'!R$1="","",IF(OR('Games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Picks'!R18='Games &amp; Picks'!$E18,'Games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Picks'!$E31,'Games &amp; Picks'!R32='Games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Picks'!$E31,'Games &amp; Picks'!R32='Games &amp; Picks'!$E32),10,IF(OR('Games &amp; Picks'!$E28="",'Games &amp; Picks'!$E29="",'Games &amp; Picks'!$E30="",'Games &amp; Picks'!$E31="",'Games &amp; Picks'!$E32=""),"",IF(AND('Games &amp; Picks'!R28='Games &amp; Picks'!$E28,'Games &amp; Picks'!R29='Games &amp; Picks'!$E29,'Games &amp; Picks'!R30='Games &amp; Picks'!$E30,'Games &amp; Picks'!R31='Games &amp; Picks'!$E31,'Games &amp; Picks'!R32='Games &amp; Picks'!$E32),5,0))))))))</f>
        <v>5</v>
      </c>
      <c r="O32">
        <f>IF('Games &amp; Picks'!$E32="x","",IF('Games &amp; Picks'!S$1="","",IF(OR('Games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Picks'!S18='Games &amp; Picks'!$E18,'Games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Picks'!$E31,'Games &amp; Picks'!S32='Games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Picks'!$E31,'Games &amp; Picks'!S32='Games &amp; Picks'!$E32),10,IF(OR('Games &amp; Picks'!$E28="",'Games &amp; Picks'!$E29="",'Games &amp; Picks'!$E30="",'Games &amp; Picks'!$E31="",'Games &amp; Picks'!$E32=""),"",IF(AND('Games &amp; Picks'!S28='Games &amp; Picks'!$E28,'Games &amp; Picks'!S29='Games &amp; Picks'!$E29,'Games &amp; Picks'!S30='Games &amp; Picks'!$E30,'Games &amp; Picks'!S31='Games &amp; Picks'!$E31,'Games &amp; Picks'!S32='Games &amp; Picks'!$E32),5,0))))))))</f>
        <v>0</v>
      </c>
      <c r="P32">
        <f>IF('Games &amp; Picks'!$E32="x","",IF('Games &amp; Picks'!T$1="","",IF(OR('Games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Picks'!T18='Games &amp; Picks'!$E18,'Games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Picks'!$E31,'Games &amp; Picks'!T32='Games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Picks'!$E31,'Games &amp; Picks'!T32='Games &amp; Picks'!$E32),10,IF(OR('Games &amp; Picks'!$E28="",'Games &amp; Picks'!$E29="",'Games &amp; Picks'!$E30="",'Games &amp; Picks'!$E31="",'Games &amp; Picks'!$E32=""),"",IF(AND('Games &amp; Picks'!T28='Games &amp; Picks'!$E28,'Games &amp; Picks'!T29='Games &amp; Picks'!$E29,'Games &amp; Picks'!T30='Games &amp; Picks'!$E30,'Games &amp; Picks'!T31='Games &amp; Picks'!$E31,'Games &amp; Picks'!T32='Games &amp; Picks'!$E32),5,0))))))))</f>
        <v>5</v>
      </c>
      <c r="Q32">
        <f>IF('Games &amp; Picks'!$E32="x","",IF('Games &amp; Picks'!U$1="","",IF(OR('Games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Picks'!U18='Games &amp; Picks'!$E18,'Games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Picks'!$E31,'Games &amp; Picks'!U32='Games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Picks'!$E31,'Games &amp; Picks'!U32='Games &amp; Picks'!$E32),10,IF(OR('Games &amp; Picks'!$E28="",'Games &amp; Picks'!$E29="",'Games &amp; Picks'!$E30="",'Games &amp; Picks'!$E31="",'Games &amp; Picks'!$E32=""),"",IF(AND('Games &amp; Picks'!U28='Games &amp; Picks'!$E28,'Games &amp; Picks'!U29='Games &amp; Picks'!$E29,'Games &amp; Picks'!U30='Games &amp; Picks'!$E30,'Games &amp; Picks'!U31='Games &amp; Picks'!$E31,'Games &amp; Picks'!U32='Games &amp; Picks'!$E32),5,0))))))))</f>
        <v>0</v>
      </c>
      <c r="R32">
        <f>IF('Games &amp; Picks'!$E32="x","",IF('Games &amp; Picks'!V$1="","",IF(OR('Games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Picks'!V18='Games &amp; Picks'!$E18,'Games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Picks'!$E31,'Games &amp; Picks'!V32='Games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Picks'!$E31,'Games &amp; Picks'!V32='Games &amp; Picks'!$E32),10,IF(OR('Games &amp; Picks'!$E28="",'Games &amp; Picks'!$E29="",'Games &amp; Picks'!$E30="",'Games &amp; Picks'!$E31="",'Games &amp; Picks'!$E32=""),"",IF(AND('Games &amp; Picks'!V28='Games &amp; Picks'!$E28,'Games &amp; Picks'!V29='Games &amp; Picks'!$E29,'Games &amp; Picks'!V30='Games &amp; Picks'!$E30,'Games &amp; Picks'!V31='Games &amp; Picks'!$E31,'Games &amp; Picks'!V32='Games &amp; Picks'!$E32),5,0))))))))</f>
        <v>0</v>
      </c>
      <c r="S32">
        <f>IF('Games &amp; Picks'!$E32="x","",IF('Games &amp; Picks'!W$1="","",IF(OR('Games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Picks'!W18='Games &amp; Picks'!$E18,'Games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Picks'!$E31,'Games &amp; Picks'!W32='Games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Picks'!$E31,'Games &amp; Picks'!W32='Games &amp; Picks'!$E32),10,IF(OR('Games &amp; Picks'!$E28="",'Games &amp; Picks'!$E29="",'Games &amp; Picks'!$E30="",'Games &amp; Picks'!$E31="",'Games &amp; Picks'!$E32=""),"",IF(AND('Games &amp; Picks'!W28='Games &amp; Picks'!$E28,'Games &amp; Picks'!W29='Games &amp; Picks'!$E29,'Games &amp; Picks'!W30='Games &amp; Picks'!$E30,'Games &amp; Picks'!W31='Games &amp; Picks'!$E31,'Games &amp; Picks'!W32='Games &amp; Picks'!$E32),5,0))))))))</f>
        <v>0</v>
      </c>
      <c r="T32">
        <f>IF('Games &amp; Picks'!$E32="x","",IF('Games &amp; Picks'!X$1="","",IF(OR('Games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Picks'!X18='Games &amp; Picks'!$E18,'Games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Picks'!$E31,'Games &amp; Picks'!X32='Games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Picks'!$E31,'Games &amp; Picks'!X32='Games &amp; Picks'!$E32),10,IF(OR('Games &amp; Picks'!$E28="",'Games &amp; Picks'!$E29="",'Games &amp; Picks'!$E30="",'Games &amp; Picks'!$E31="",'Games &amp; Picks'!$E32=""),"",IF(AND('Games &amp; Picks'!X28='Games &amp; Picks'!$E28,'Games &amp; Picks'!X29='Games &amp; Picks'!$E29,'Games &amp; Picks'!X30='Games &amp; Picks'!$E30,'Games &amp; Picks'!X31='Games &amp; Picks'!$E31,'Games &amp; Picks'!X32='Games &amp; Picks'!$E32),5,0))))))))</f>
        <v>0</v>
      </c>
      <c r="U32">
        <f>IF('Games &amp; Picks'!$E32="x","",IF('Games &amp; Picks'!Y$1="","",IF(OR('Games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Picks'!Y18='Games &amp; Picks'!$E18,'Games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Picks'!$E31,'Games &amp; Picks'!Y32='Games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Picks'!$E31,'Games &amp; Picks'!Y32='Games &amp; Picks'!$E32),10,IF(OR('Games &amp; Picks'!$E28="",'Games &amp; Picks'!$E29="",'Games &amp; Picks'!$E30="",'Games &amp; Picks'!$E31="",'Games &amp; Picks'!$E32=""),"",IF(AND('Games &amp; Picks'!Y28='Games &amp; Picks'!$E28,'Games &amp; Picks'!Y29='Games &amp; Picks'!$E29,'Games &amp; Picks'!Y30='Games &amp; Picks'!$E30,'Games &amp; Picks'!Y31='Games &amp; Picks'!$E31,'Games &amp; Picks'!Y32='Games &amp; Picks'!$E32),5,0))))))))</f>
        <v>0</v>
      </c>
      <c r="V32">
        <f>IF('Games &amp; Picks'!$E32="x","",IF('Games &amp; Picks'!Z$1="","",IF(OR('Games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Picks'!Z18='Games &amp; Picks'!$E18,'Games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Picks'!$E31,'Games &amp; Picks'!Z32='Games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Picks'!$E31,'Games &amp; Picks'!Z32='Games &amp; Picks'!$E32),10,IF(OR('Games &amp; Picks'!$E28="",'Games &amp; Picks'!$E29="",'Games &amp; Picks'!$E30="",'Games &amp; Picks'!$E31="",'Games &amp; Picks'!$E32=""),"",IF(AND('Games &amp; Picks'!Z28='Games &amp; Picks'!$E28,'Games &amp; Picks'!Z29='Games &amp; Picks'!$E29,'Games &amp; Picks'!Z30='Games &amp; Picks'!$E30,'Games &amp; Picks'!Z31='Games &amp; Picks'!$E31,'Games &amp; Picks'!Z32='Games &amp; Picks'!$E32),5,0))))))))</f>
        <v>0</v>
      </c>
      <c r="W32">
        <f>IF('Games &amp; Picks'!$E32="x","",IF('Games &amp; Picks'!AA$1="","",IF(OR('Games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Picks'!AA18='Games &amp; Picks'!$E18,'Games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Picks'!$E31,'Games &amp; Picks'!AA32='Games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Picks'!$E31,'Games &amp; Picks'!AA32='Games &amp; Picks'!$E32),10,IF(OR('Games &amp; Picks'!$E28="",'Games &amp; Picks'!$E29="",'Games &amp; Picks'!$E30="",'Games &amp; Picks'!$E31="",'Games &amp; Picks'!$E32=""),"",IF(AND('Games &amp; Picks'!AA28='Games &amp; Picks'!$E28,'Games &amp; Picks'!AA29='Games &amp; Picks'!$E29,'Games &amp; Picks'!AA30='Games &amp; Picks'!$E30,'Games &amp; Picks'!AA31='Games &amp; Picks'!$E31,'Games &amp; Picks'!AA32='Games &amp; Picks'!$E32),5,0))))))))</f>
        <v>0</v>
      </c>
      <c r="X32">
        <f>IF('Games &amp; Picks'!$E32="x","",IF('Games &amp; Picks'!AB$1="","",IF(OR('Games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Picks'!AB18='Games &amp; Picks'!$E18,'Games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Picks'!$E31,'Games &amp; Picks'!AB32='Games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Picks'!$E31,'Games &amp; Picks'!AB32='Games &amp; Picks'!$E32),10,IF(OR('Games &amp; Picks'!$E28="",'Games &amp; Picks'!$E29="",'Games &amp; Picks'!$E30="",'Games &amp; Picks'!$E31="",'Games &amp; Picks'!$E32=""),"",IF(AND('Games &amp; Picks'!AB28='Games &amp; Picks'!$E28,'Games &amp; Picks'!AB29='Games &amp; Picks'!$E29,'Games &amp; Picks'!AB30='Games &amp; Picks'!$E30,'Games &amp; Picks'!AB31='Games &amp; Picks'!$E31,'Games &amp; Picks'!AB32='Games &amp; Picks'!$E32),5,0))))))))</f>
        <v>0</v>
      </c>
      <c r="Y32">
        <f>IF('Games &amp; Picks'!$E32="x","",IF('Games &amp; Picks'!AC$1="","",IF(OR('Games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Picks'!AC18='Games &amp; Picks'!$E18,'Games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Picks'!$E31,'Games &amp; Picks'!AC32='Games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Picks'!$E31,'Games &amp; Picks'!AC32='Games &amp; Picks'!$E32),10,IF(OR('Games &amp; Picks'!$E28="",'Games &amp; Picks'!$E29="",'Games &amp; Picks'!$E30="",'Games &amp; Picks'!$E31="",'Games &amp; Picks'!$E32=""),"",IF(AND('Games &amp; Picks'!AC28='Games &amp; Picks'!$E28,'Games &amp; Picks'!AC29='Games &amp; Picks'!$E29,'Games &amp; Picks'!AC30='Games &amp; Picks'!$E30,'Games &amp; Picks'!AC31='Games &amp; Picks'!$E31,'Games &amp; Picks'!AC32='Games &amp; Picks'!$E32),5,0))))))))</f>
        <v>0</v>
      </c>
      <c r="Z32">
        <f>IF('Games &amp; Picks'!$E32="x","",IF('Games &amp; Picks'!AD$1="","",IF(OR('Games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Picks'!AD18='Games &amp; Picks'!$E18,'Games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Picks'!$E31,'Games &amp; Picks'!AD32='Games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Picks'!$E31,'Games &amp; Picks'!AD32='Games &amp; Picks'!$E32),10,IF(OR('Games &amp; Picks'!$E28="",'Games &amp; Picks'!$E29="",'Games &amp; Picks'!$E30="",'Games &amp; Picks'!$E31="",'Games &amp; Picks'!$E32=""),"",IF(AND('Games &amp; Picks'!AD28='Games &amp; Picks'!$E28,'Games &amp; Picks'!AD29='Games &amp; Picks'!$E29,'Games &amp; Picks'!AD30='Games &amp; Picks'!$E30,'Games &amp; Picks'!AD31='Games &amp; Picks'!$E31,'Games &amp; Picks'!AD32='Games &amp; Picks'!$E32),5,0))))))))</f>
        <v>0</v>
      </c>
      <c r="AA32">
        <f>IF('Games &amp; Picks'!$E32="x","",IF('Games &amp; Picks'!AE$1="","",IF(OR('Games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Picks'!AE18='Games &amp; Picks'!$E18,'Games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Picks'!$E31,'Games &amp; Picks'!AE32='Games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Picks'!$E31,'Games &amp; Picks'!AE32='Games &amp; Picks'!$E32),10,IF(OR('Games &amp; Picks'!$E28="",'Games &amp; Picks'!$E29="",'Games &amp; Picks'!$E30="",'Games &amp; Picks'!$E31="",'Games &amp; Picks'!$E32=""),"",IF(AND('Games &amp; Picks'!AE28='Games &amp; Picks'!$E28,'Games &amp; Picks'!AE29='Games &amp; Picks'!$E29,'Games &amp; Picks'!AE30='Games &amp; Picks'!$E30,'Games &amp; Picks'!AE31='Games &amp; Picks'!$E31,'Games &amp; Picks'!AE32='Games &amp; Picks'!$E32),5,0))))))))</f>
        <v>0</v>
      </c>
      <c r="AB32">
        <f>IF('Games &amp; Picks'!$E32="x","",IF('Games &amp; Picks'!AF$1="","",IF(OR('Games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Picks'!AF18='Games &amp; Picks'!$E18,'Games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Picks'!$E31,'Games &amp; Picks'!AF32='Games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Picks'!$E31,'Games &amp; Picks'!AF32='Games &amp; Picks'!$E32),10,IF(OR('Games &amp; Picks'!$E28="",'Games &amp; Picks'!$E29="",'Games &amp; Picks'!$E30="",'Games &amp; Picks'!$E31="",'Games &amp; Picks'!$E32=""),"",IF(AND('Games &amp; Picks'!AF28='Games &amp; Picks'!$E28,'Games &amp; Picks'!AF29='Games &amp; Picks'!$E29,'Games &amp; Picks'!AF30='Games &amp; Picks'!$E30,'Games &amp; Picks'!AF31='Games &amp; Picks'!$E31,'Games &amp; Picks'!AF32='Games &amp; Picks'!$E32),5,0))))))))</f>
        <v>0</v>
      </c>
      <c r="AC32">
        <f>IF('Games &amp; Picks'!$E32="x","",IF('Games &amp; Picks'!AG$1="","",IF(OR('Games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Picks'!AG18='Games &amp; Picks'!$E18,'Games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Picks'!$E31,'Games &amp; Picks'!AG32='Games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Picks'!$E31,'Games &amp; Picks'!AG32='Games &amp; Picks'!$E32),10,IF(OR('Games &amp; Picks'!$E28="",'Games &amp; Picks'!$E29="",'Games &amp; Picks'!$E30="",'Games &amp; Picks'!$E31="",'Games &amp; Picks'!$E32=""),"",IF(AND('Games &amp; Picks'!AG28='Games &amp; Picks'!$E28,'Games &amp; Picks'!AG29='Games &amp; Picks'!$E29,'Games &amp; Picks'!AG30='Games &amp; Picks'!$E30,'Games &amp; Picks'!AG31='Games &amp; Picks'!$E31,'Games &amp; Picks'!AG32='Games &amp; Picks'!$E32),5,0))))))))</f>
        <v>0</v>
      </c>
      <c r="AD32">
        <f>IF('Games &amp; Picks'!$E32="x","",IF('Games &amp; Picks'!AH$1="","",IF(OR('Games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Picks'!AH18='Games &amp; Picks'!$E18,'Games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Picks'!$E31,'Games &amp; Picks'!AH32='Games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Picks'!$E31,'Games &amp; Picks'!AH32='Games &amp; Picks'!$E32),10,IF(OR('Games &amp; Picks'!$E28="",'Games &amp; Picks'!$E29="",'Games &amp; Picks'!$E30="",'Games &amp; Picks'!$E31="",'Games &amp; Picks'!$E32=""),"",IF(AND('Games &amp; Picks'!AH28='Games &amp; Picks'!$E28,'Games &amp; Picks'!AH29='Games &amp; Picks'!$E29,'Games &amp; Picks'!AH30='Games &amp; Picks'!$E30,'Games &amp; Picks'!AH31='Games &amp; Picks'!$E31,'Games &amp; Picks'!AH32='Games &amp; Picks'!$E32),5,0))))))))</f>
        <v>0</v>
      </c>
      <c r="AE32">
        <f>IF('Games &amp; Picks'!$E32="x","",IF('Games &amp; Picks'!AI$1="","",IF(OR('Games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Picks'!AI18='Games &amp; Picks'!$E18,'Games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Picks'!$E31,'Games &amp; Picks'!AI32='Games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Picks'!$E31,'Games &amp; Picks'!AI32='Games &amp; Picks'!$E32),10,IF(OR('Games &amp; Picks'!$E28="",'Games &amp; Picks'!$E29="",'Games &amp; Picks'!$E30="",'Games &amp; Picks'!$E31="",'Games &amp; Picks'!$E32=""),"",IF(AND('Games &amp; Picks'!AI28='Games &amp; Picks'!$E28,'Games &amp; Picks'!AI29='Games &amp; Picks'!$E29,'Games &amp; Picks'!AI30='Games &amp; Picks'!$E30,'Games &amp; Picks'!AI31='Games &amp; Picks'!$E31,'Games &amp; Picks'!AI32='Games &amp; Picks'!$E32),5,0))))))))</f>
        <v>0</v>
      </c>
      <c r="AF32">
        <f>IF('Games &amp; Picks'!$E32="x","",IF('Games &amp; Picks'!AJ$1="","",IF(OR('Games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Picks'!AJ18='Games &amp; Picks'!$E18,'Games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Picks'!$E31,'Games &amp; Picks'!AJ32='Games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Picks'!$E31,'Games &amp; Picks'!AJ32='Games &amp; Picks'!$E32),10,IF(OR('Games &amp; Picks'!$E28="",'Games &amp; Picks'!$E29="",'Games &amp; Picks'!$E30="",'Games &amp; Picks'!$E31="",'Games &amp; Picks'!$E32=""),"",IF(AND('Games &amp; Picks'!AJ28='Games &amp; Picks'!$E28,'Games &amp; Picks'!AJ29='Games &amp; Picks'!$E29,'Games &amp; Picks'!AJ30='Games &amp; Picks'!$E30,'Games &amp; Picks'!AJ31='Games &amp; Picks'!$E31,'Games &amp; Picks'!AJ32='Games &amp; Picks'!$E32),5,0))))))))</f>
        <v>5</v>
      </c>
      <c r="AG32">
        <f>IF('Games &amp; Picks'!$E32="x","",IF('Games &amp; Picks'!AK$1="","",IF(OR('Games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Picks'!AK18='Games &amp; Picks'!$E18,'Games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Picks'!$E31,'Games &amp; Picks'!AK32='Games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Picks'!$E31,'Games &amp; Picks'!AK32='Games &amp; Picks'!$E32),10,IF(OR('Games &amp; Picks'!$E28="",'Games &amp; Picks'!$E29="",'Games &amp; Picks'!$E30="",'Games &amp; Picks'!$E31="",'Games &amp; Picks'!$E32=""),"",IF(AND('Games &amp; Picks'!AK28='Games &amp; Picks'!$E28,'Games &amp; Picks'!AK29='Games &amp; Picks'!$E29,'Games &amp; Picks'!AK30='Games &amp; Picks'!$E30,'Games &amp; Picks'!AK31='Games &amp; Picks'!$E31,'Games &amp; Picks'!AK32='Games &amp; Picks'!$E32),5,0))))))))</f>
        <v>0</v>
      </c>
      <c r="AH32">
        <f>IF('Games &amp; Picks'!$E32="x","",IF('Games &amp; Picks'!AL$1="","",IF(OR('Games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Picks'!AL18='Games &amp; Picks'!$E18,'Games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Picks'!$E31,'Games &amp; Picks'!AL32='Games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Picks'!$E31,'Games &amp; Picks'!AL32='Games &amp; Picks'!$E32),10,IF(OR('Games &amp; Picks'!$E28="",'Games &amp; Picks'!$E29="",'Games &amp; Picks'!$E30="",'Games &amp; Picks'!$E31="",'Games &amp; Picks'!$E32=""),"",IF(AND('Games &amp; Picks'!AL28='Games &amp; Picks'!$E28,'Games &amp; Picks'!AL29='Games &amp; Picks'!$E29,'Games &amp; Picks'!AL30='Games &amp; Picks'!$E30,'Games &amp; Picks'!AL31='Games &amp; Picks'!$E31,'Games &amp; Picks'!AL32='Games &amp; Picks'!$E32),5,0))))))))</f>
        <v>0</v>
      </c>
      <c r="AI32">
        <f>IF('Games &amp; Picks'!$E32="x","",IF('Games &amp; Picks'!AM$1="","",IF(OR('Games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Picks'!AM18='Games &amp; Picks'!$E18,'Games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Picks'!$E31,'Games &amp; Picks'!AM32='Games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Picks'!$E31,'Games &amp; Picks'!AM32='Games &amp; Picks'!$E32),10,IF(OR('Games &amp; Picks'!$E28="",'Games &amp; Picks'!$E29="",'Games &amp; Picks'!$E30="",'Games &amp; Picks'!$E31="",'Games &amp; Picks'!$E32=""),"",IF(AND('Games &amp; Picks'!AM28='Games &amp; Picks'!$E28,'Games &amp; Picks'!AM29='Games &amp; Picks'!$E29,'Games &amp; Picks'!AM30='Games &amp; Picks'!$E30,'Games &amp; Picks'!AM31='Games &amp; Picks'!$E31,'Games &amp; Picks'!AM32='Games &amp; Picks'!$E32),5,0))))))))</f>
        <v>0</v>
      </c>
      <c r="AJ32">
        <f>IF('Games &amp; Picks'!$E32="x","",IF('Games &amp; Picks'!AN$1="","",IF(OR('Games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Picks'!AN18='Games &amp; Picks'!$E18,'Games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Picks'!$E31,'Games &amp; Picks'!AN32='Games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Picks'!$E31,'Games &amp; Picks'!AN32='Games &amp; Picks'!$E32),10,IF(OR('Games &amp; Picks'!$E28="",'Games &amp; Picks'!$E29="",'Games &amp; Picks'!$E30="",'Games &amp; Picks'!$E31="",'Games &amp; Picks'!$E32=""),"",IF(AND('Games &amp; Picks'!AN28='Games &amp; Picks'!$E28,'Games &amp; Picks'!AN29='Games &amp; Picks'!$E29,'Games &amp; Picks'!AN30='Games &amp; Picks'!$E30,'Games &amp; Picks'!AN31='Games &amp; Picks'!$E31,'Games &amp; Picks'!AN32='Games &amp; Picks'!$E32),5,0))))))))</f>
        <v>0</v>
      </c>
      <c r="AK32">
        <f>IF('Games &amp; Picks'!$E32="x","",IF('Games &amp; Picks'!AO$1="","",IF(OR('Games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Picks'!AO18='Games &amp; Picks'!$E18,'Games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Picks'!$E31,'Games &amp; Picks'!AO32='Games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Picks'!$E31,'Games &amp; Picks'!AO32='Games &amp; Picks'!$E32),10,IF(OR('Games &amp; Picks'!$E28="",'Games &amp; Picks'!$E29="",'Games &amp; Picks'!$E30="",'Games &amp; Picks'!$E31="",'Games &amp; Picks'!$E32=""),"",IF(AND('Games &amp; Picks'!AO28='Games &amp; Picks'!$E28,'Games &amp; Picks'!AO29='Games &amp; Picks'!$E29,'Games &amp; Picks'!AO30='Games &amp; Picks'!$E30,'Games &amp; Picks'!AO31='Games &amp; Picks'!$E31,'Games &amp; Picks'!AO32='Games &amp; Picks'!$E32),5,0))))))))</f>
        <v>0</v>
      </c>
      <c r="AL32" s="4">
        <f>IF('Games &amp; Picks'!$E32="x","",IF('Games &amp; Picks'!AP$1="","",IF(OR('Games &amp; Picks'!$E18="",'Games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Picks'!AP18='Games &amp; Picks'!$E18,'Games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Picks'!$E31,'Games &amp; Picks'!AP32='Games &amp; Picks'!$E32),15,IF(OR('Games &amp; Picks'!$E23="",'Games &amp; Picks'!$E24="",'Games &amp; Picks'!$E25="",'Games &amp; Picks'!$E26="",'Games &amp; Picks'!$E27="",'Games &amp; Picks'!$E28="",'Games &amp; Picks'!$E29="",'Games &amp; Picks'!$E30="",'Games &amp; Picks'!$E31="",'Games &amp; Picks'!$E32=""),"",IF(AND('Games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Picks'!$E31,'Games &amp; Picks'!AP32='Games &amp; Picks'!$E32),10,IF(OR('Games &amp; Picks'!$E28="",'Games &amp; Picks'!$E29="",'Games &amp; Picks'!$E30="",'Games &amp; Picks'!$E31="",'Games &amp; Picks'!$E32=""),"",IF(AND('Games &amp; Picks'!AP28='Games &amp; Picks'!$E28,'Games &amp; Picks'!AP29='Games &amp; Picks'!$E29,'Games &amp; Picks'!AP30='Games &amp; Picks'!$E30,'Games &amp; Picks'!AP31='Games &amp; Picks'!$E31,'Games &amp; Picks'!AP32='Games &amp; Picks'!$E32),5,0))))))))</f>
        <v>0</v>
      </c>
    </row>
    <row r="33" spans="1:38" ht="14" thickBot="1">
      <c r="A33" s="52" t="str">
        <f>'Games &amp; Picks'!A33</f>
        <v>National Championship</v>
      </c>
      <c r="B33" s="79">
        <f>IF('Games &amp; Picks'!$E33="x","",IF('Games &amp; Picks'!F$1="","",IF(OR('Games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Picks'!F19='Games &amp; Picks'!$E19,'Games &amp; Picks'!F20='Games &amp; Picks'!$E20,'Games &amp; Picks'!F21='Games &amp; Picks'!$E21,'Games &amp; Picks'!F22='Games &amp; Picks'!$E22,'Games &amp; Picks'!F23='Games &amp; Picks'!$E23,'Games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Picks'!$E31,'Games &amp; Picks'!F32='Games &amp; Picks'!$E32,'Games &amp; Picks'!F33='Games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Picks'!F24='Games &amp; Picks'!$E24,'Games &amp; Picks'!F25='Games &amp; Picks'!$E25,'Games &amp; Picks'!F26='Games &amp; Picks'!$E26,'Games &amp; Picks'!F27='Games &amp; Picks'!$E27,'Games &amp; Picks'!F28='Games &amp; Picks'!$E28,'Games &amp; Picks'!F29='Games &amp; Picks'!$E29,'Games &amp; Picks'!F30='Games &amp; Picks'!$E30,'Games &amp; Picks'!F31='Games &amp; Picks'!$E31,'Games &amp; Picks'!F32='Games &amp; Picks'!$E32,'Games &amp; Picks'!F33='Games &amp; Picks'!$E33),10,IF(OR('Games &amp; Picks'!$E29="",'Games &amp; Picks'!$E30="",'Games &amp; Picks'!$E31="",'Games &amp; Picks'!$E32="",'Games &amp; Picks'!$E33=""),"",IF(AND('Games &amp; Picks'!F29='Games &amp; Picks'!$E29,'Games &amp; Picks'!F30='Games &amp; Picks'!$E30,'Games &amp; Picks'!F31='Games &amp; Picks'!$E31,'Games &amp; Picks'!F32='Games &amp; Picks'!$E32,'Games &amp; Picks'!F33='Games &amp; Picks'!$E33),5,0))))))))</f>
        <v>0</v>
      </c>
      <c r="C33" s="7">
        <f>IF('Games &amp; Picks'!$E33="x","",IF('Games &amp; Picks'!G$1="","",IF(OR('Games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Picks'!G19='Games &amp; Picks'!$E19,'Games &amp; Picks'!G20='Games &amp; Picks'!$E20,'Games &amp; Picks'!G21='Games &amp; Picks'!$E21,'Games &amp; Picks'!G22='Games &amp; Picks'!$E22,'Games &amp; Picks'!G23='Games &amp; Picks'!$E23,'Games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Picks'!$E31,'Games &amp; Picks'!G32='Games &amp; Picks'!$E32,'Games &amp; Picks'!G33='Games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Picks'!G24='Games &amp; Picks'!$E24,'Games &amp; Picks'!G25='Games &amp; Picks'!$E25,'Games &amp; Picks'!G26='Games &amp; Picks'!$E26,'Games &amp; Picks'!G27='Games &amp; Picks'!$E27,'Games &amp; Picks'!G28='Games &amp; Picks'!$E28,'Games &amp; Picks'!G29='Games &amp; Picks'!$E29,'Games &amp; Picks'!G30='Games &amp; Picks'!$E30,'Games &amp; Picks'!G31='Games &amp; Picks'!$E31,'Games &amp; Picks'!G32='Games &amp; Picks'!$E32,'Games &amp; Picks'!G33='Games &amp; Picks'!$E33),10,IF(OR('Games &amp; Picks'!$E29="",'Games &amp; Picks'!$E30="",'Games &amp; Picks'!$E31="",'Games &amp; Picks'!$E32="",'Games &amp; Picks'!$E33=""),"",IF(AND('Games &amp; Picks'!G29='Games &amp; Picks'!$E29,'Games &amp; Picks'!G30='Games &amp; Picks'!$E30,'Games &amp; Picks'!G31='Games &amp; Picks'!$E31,'Games &amp; Picks'!G32='Games &amp; Picks'!$E32,'Games &amp; Picks'!G33='Games &amp; Picks'!$E33),5,0))))))))</f>
        <v>0</v>
      </c>
      <c r="D33" s="7">
        <f>IF('Games &amp; Picks'!$E33="x","",IF('Games &amp; Picks'!H$1="","",IF(OR('Games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Picks'!H19='Games &amp; Picks'!$E19,'Games &amp; Picks'!H20='Games &amp; Picks'!$E20,'Games &amp; Picks'!H21='Games &amp; Picks'!$E21,'Games &amp; Picks'!H22='Games &amp; Picks'!$E22,'Games &amp; Picks'!H23='Games &amp; Picks'!$E23,'Games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Picks'!$E31,'Games &amp; Picks'!H32='Games &amp; Picks'!$E32,'Games &amp; Picks'!H33='Games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Picks'!H24='Games &amp; Picks'!$E24,'Games &amp; Picks'!H25='Games &amp; Picks'!$E25,'Games &amp; Picks'!H26='Games &amp; Picks'!$E26,'Games &amp; Picks'!H27='Games &amp; Picks'!$E27,'Games &amp; Picks'!H28='Games &amp; Picks'!$E28,'Games &amp; Picks'!H29='Games &amp; Picks'!$E29,'Games &amp; Picks'!H30='Games &amp; Picks'!$E30,'Games &amp; Picks'!H31='Games &amp; Picks'!$E31,'Games &amp; Picks'!H32='Games &amp; Picks'!$E32,'Games &amp; Picks'!H33='Games &amp; Picks'!$E33),10,IF(OR('Games &amp; Picks'!$E29="",'Games &amp; Picks'!$E30="",'Games &amp; Picks'!$E31="",'Games &amp; Picks'!$E32="",'Games &amp; Picks'!$E33=""),"",IF(AND('Games &amp; Picks'!H29='Games &amp; Picks'!$E29,'Games &amp; Picks'!H30='Games &amp; Picks'!$E30,'Games &amp; Picks'!H31='Games &amp; Picks'!$E31,'Games &amp; Picks'!H32='Games &amp; Picks'!$E32,'Games &amp; Picks'!H33='Games &amp; Picks'!$E33),5,0))))))))</f>
        <v>0</v>
      </c>
      <c r="E33" s="7">
        <f>IF('Games &amp; Picks'!$E33="x","",IF('Games &amp; Picks'!I$1="","",IF(OR('Games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Picks'!I19='Games &amp; Picks'!$E19,'Games &amp; Picks'!I20='Games &amp; Picks'!$E20,'Games &amp; Picks'!I21='Games &amp; Picks'!$E21,'Games &amp; Picks'!I22='Games &amp; Picks'!$E22,'Games &amp; Picks'!I23='Games &amp; Picks'!$E23,'Games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Picks'!$E31,'Games &amp; Picks'!I32='Games &amp; Picks'!$E32,'Games &amp; Picks'!I33='Games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Picks'!I24='Games &amp; Picks'!$E24,'Games &amp; Picks'!I25='Games &amp; Picks'!$E25,'Games &amp; Picks'!I26='Games &amp; Picks'!$E26,'Games &amp; Picks'!I27='Games &amp; Picks'!$E27,'Games &amp; Picks'!I28='Games &amp; Picks'!$E28,'Games &amp; Picks'!I29='Games &amp; Picks'!$E29,'Games &amp; Picks'!I30='Games &amp; Picks'!$E30,'Games &amp; Picks'!I31='Games &amp; Picks'!$E31,'Games &amp; Picks'!I32='Games &amp; Picks'!$E32,'Games &amp; Picks'!I33='Games &amp; Picks'!$E33),10,IF(OR('Games &amp; Picks'!$E29="",'Games &amp; Picks'!$E30="",'Games &amp; Picks'!$E31="",'Games &amp; Picks'!$E32="",'Games &amp; Picks'!$E33=""),"",IF(AND('Games &amp; Picks'!I29='Games &amp; Picks'!$E29,'Games &amp; Picks'!I30='Games &amp; Picks'!$E30,'Games &amp; Picks'!I31='Games &amp; Picks'!$E31,'Games &amp; Picks'!I32='Games &amp; Picks'!$E32,'Games &amp; Picks'!I33='Games &amp; Picks'!$E33),5,0))))))))</f>
        <v>0</v>
      </c>
      <c r="F33" s="7">
        <f>IF('Games &amp; Picks'!$E33="x","",IF('Games &amp; Picks'!J$1="","",IF(OR('Games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Picks'!J19='Games &amp; Picks'!$E19,'Games &amp; Picks'!J20='Games &amp; Picks'!$E20,'Games &amp; Picks'!J21='Games &amp; Picks'!$E21,'Games &amp; Picks'!J22='Games &amp; Picks'!$E22,'Games &amp; Picks'!J23='Games &amp; Picks'!$E23,'Games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Picks'!$E31,'Games &amp; Picks'!J32='Games &amp; Picks'!$E32,'Games &amp; Picks'!J33='Games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Picks'!J24='Games &amp; Picks'!$E24,'Games &amp; Picks'!J25='Games &amp; Picks'!$E25,'Games &amp; Picks'!J26='Games &amp; Picks'!$E26,'Games &amp; Picks'!J27='Games &amp; Picks'!$E27,'Games &amp; Picks'!J28='Games &amp; Picks'!$E28,'Games &amp; Picks'!J29='Games &amp; Picks'!$E29,'Games &amp; Picks'!J30='Games &amp; Picks'!$E30,'Games &amp; Picks'!J31='Games &amp; Picks'!$E31,'Games &amp; Picks'!J32='Games &amp; Picks'!$E32,'Games &amp; Picks'!J33='Games &amp; Picks'!$E33),10,IF(OR('Games &amp; Picks'!$E29="",'Games &amp; Picks'!$E30="",'Games &amp; Picks'!$E31="",'Games &amp; Picks'!$E32="",'Games &amp; Picks'!$E33=""),"",IF(AND('Games &amp; Picks'!J29='Games &amp; Picks'!$E29,'Games &amp; Picks'!J30='Games &amp; Picks'!$E30,'Games &amp; Picks'!J31='Games &amp; Picks'!$E31,'Games &amp; Picks'!J32='Games &amp; Picks'!$E32,'Games &amp; Picks'!J33='Games &amp; Picks'!$E33),5,0))))))))</f>
        <v>0</v>
      </c>
      <c r="G33" s="7">
        <f>IF('Games &amp; Picks'!$E33="x","",IF('Games &amp; Picks'!K$1="","",IF(OR('Games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Picks'!K19='Games &amp; Picks'!$E19,'Games &amp; Picks'!K20='Games &amp; Picks'!$E20,'Games &amp; Picks'!K21='Games &amp; Picks'!$E21,'Games &amp; Picks'!K22='Games &amp; Picks'!$E22,'Games &amp; Picks'!K23='Games &amp; Picks'!$E23,'Games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Picks'!$E31,'Games &amp; Picks'!K32='Games &amp; Picks'!$E32,'Games &amp; Picks'!K33='Games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Picks'!K24='Games &amp; Picks'!$E24,'Games &amp; Picks'!K25='Games &amp; Picks'!$E25,'Games &amp; Picks'!K26='Games &amp; Picks'!$E26,'Games &amp; Picks'!K27='Games &amp; Picks'!$E27,'Games &amp; Picks'!K28='Games &amp; Picks'!$E28,'Games &amp; Picks'!K29='Games &amp; Picks'!$E29,'Games &amp; Picks'!K30='Games &amp; Picks'!$E30,'Games &amp; Picks'!K31='Games &amp; Picks'!$E31,'Games &amp; Picks'!K32='Games &amp; Picks'!$E32,'Games &amp; Picks'!K33='Games &amp; Picks'!$E33),10,IF(OR('Games &amp; Picks'!$E29="",'Games &amp; Picks'!$E30="",'Games &amp; Picks'!$E31="",'Games &amp; Picks'!$E32="",'Games &amp; Picks'!$E33=""),"",IF(AND('Games &amp; Picks'!K29='Games &amp; Picks'!$E29,'Games &amp; Picks'!K30='Games &amp; Picks'!$E30,'Games &amp; Picks'!K31='Games &amp; Picks'!$E31,'Games &amp; Picks'!K32='Games &amp; Picks'!$E32,'Games &amp; Picks'!K33='Games &amp; Picks'!$E33),5,0))))))))</f>
        <v>0</v>
      </c>
      <c r="H33" s="7">
        <f>IF('Games &amp; Picks'!$E33="x","",IF('Games &amp; Picks'!L$1="","",IF(OR('Games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Picks'!L19='Games &amp; Picks'!$E19,'Games &amp; Picks'!L20='Games &amp; Picks'!$E20,'Games &amp; Picks'!L21='Games &amp; Picks'!$E21,'Games &amp; Picks'!L22='Games &amp; Picks'!$E22,'Games &amp; Picks'!L23='Games &amp; Picks'!$E23,'Games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Picks'!$E31,'Games &amp; Picks'!L32='Games &amp; Picks'!$E32,'Games &amp; Picks'!L33='Games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Picks'!L24='Games &amp; Picks'!$E24,'Games &amp; Picks'!L25='Games &amp; Picks'!$E25,'Games &amp; Picks'!L26='Games &amp; Picks'!$E26,'Games &amp; Picks'!L27='Games &amp; Picks'!$E27,'Games &amp; Picks'!L28='Games &amp; Picks'!$E28,'Games &amp; Picks'!L29='Games &amp; Picks'!$E29,'Games &amp; Picks'!L30='Games &amp; Picks'!$E30,'Games &amp; Picks'!L31='Games &amp; Picks'!$E31,'Games &amp; Picks'!L32='Games &amp; Picks'!$E32,'Games &amp; Picks'!L33='Games &amp; Picks'!$E33),10,IF(OR('Games &amp; Picks'!$E29="",'Games &amp; Picks'!$E30="",'Games &amp; Picks'!$E31="",'Games &amp; Picks'!$E32="",'Games &amp; Picks'!$E33=""),"",IF(AND('Games &amp; Picks'!L29='Games &amp; Picks'!$E29,'Games &amp; Picks'!L30='Games &amp; Picks'!$E30,'Games &amp; Picks'!L31='Games &amp; Picks'!$E31,'Games &amp; Picks'!L32='Games &amp; Picks'!$E32,'Games &amp; Picks'!L33='Games &amp; Picks'!$E33),5,0))))))))</f>
        <v>0</v>
      </c>
      <c r="I33" s="7">
        <f>IF('Games &amp; Picks'!$E33="x","",IF('Games &amp; Picks'!M$1="","",IF(OR('Games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Picks'!M19='Games &amp; Picks'!$E19,'Games &amp; Picks'!M20='Games &amp; Picks'!$E20,'Games &amp; Picks'!M21='Games &amp; Picks'!$E21,'Games &amp; Picks'!M22='Games &amp; Picks'!$E22,'Games &amp; Picks'!M23='Games &amp; Picks'!$E23,'Games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Picks'!$E31,'Games &amp; Picks'!M32='Games &amp; Picks'!$E32,'Games &amp; Picks'!M33='Games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Picks'!M24='Games &amp; Picks'!$E24,'Games &amp; Picks'!M25='Games &amp; Picks'!$E25,'Games &amp; Picks'!M26='Games &amp; Picks'!$E26,'Games &amp; Picks'!M27='Games &amp; Picks'!$E27,'Games &amp; Picks'!M28='Games &amp; Picks'!$E28,'Games &amp; Picks'!M29='Games &amp; Picks'!$E29,'Games &amp; Picks'!M30='Games &amp; Picks'!$E30,'Games &amp; Picks'!M31='Games &amp; Picks'!$E31,'Games &amp; Picks'!M32='Games &amp; Picks'!$E32,'Games &amp; Picks'!M33='Games &amp; Picks'!$E33),10,IF(OR('Games &amp; Picks'!$E29="",'Games &amp; Picks'!$E30="",'Games &amp; Picks'!$E31="",'Games &amp; Picks'!$E32="",'Games &amp; Picks'!$E33=""),"",IF(AND('Games &amp; Picks'!M29='Games &amp; Picks'!$E29,'Games &amp; Picks'!M30='Games &amp; Picks'!$E30,'Games &amp; Picks'!M31='Games &amp; Picks'!$E31,'Games &amp; Picks'!M32='Games &amp; Picks'!$E32,'Games &amp; Picks'!M33='Games &amp; Picks'!$E33),5,0))))))))</f>
        <v>0</v>
      </c>
      <c r="J33" s="7">
        <f>IF('Games &amp; Picks'!$E33="x","",IF('Games &amp; Picks'!N$1="","",IF(OR('Games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Picks'!N19='Games &amp; Picks'!$E19,'Games &amp; Picks'!N20='Games &amp; Picks'!$E20,'Games &amp; Picks'!N21='Games &amp; Picks'!$E21,'Games &amp; Picks'!N22='Games &amp; Picks'!$E22,'Games &amp; Picks'!N23='Games &amp; Picks'!$E23,'Games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Picks'!$E31,'Games &amp; Picks'!N32='Games &amp; Picks'!$E32,'Games &amp; Picks'!N33='Games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Picks'!N24='Games &amp; Picks'!$E24,'Games &amp; Picks'!N25='Games &amp; Picks'!$E25,'Games &amp; Picks'!N26='Games &amp; Picks'!$E26,'Games &amp; Picks'!N27='Games &amp; Picks'!$E27,'Games &amp; Picks'!N28='Games &amp; Picks'!$E28,'Games &amp; Picks'!N29='Games &amp; Picks'!$E29,'Games &amp; Picks'!N30='Games &amp; Picks'!$E30,'Games &amp; Picks'!N31='Games &amp; Picks'!$E31,'Games &amp; Picks'!N32='Games &amp; Picks'!$E32,'Games &amp; Picks'!N33='Games &amp; Picks'!$E33),10,IF(OR('Games &amp; Picks'!$E29="",'Games &amp; Picks'!$E30="",'Games &amp; Picks'!$E31="",'Games &amp; Picks'!$E32="",'Games &amp; Picks'!$E33=""),"",IF(AND('Games &amp; Picks'!N29='Games &amp; Picks'!$E29,'Games &amp; Picks'!N30='Games &amp; Picks'!$E30,'Games &amp; Picks'!N31='Games &amp; Picks'!$E31,'Games &amp; Picks'!N32='Games &amp; Picks'!$E32,'Games &amp; Picks'!N33='Games &amp; Picks'!$E33),5,0))))))))</f>
        <v>0</v>
      </c>
      <c r="K33" s="7">
        <f>IF('Games &amp; Picks'!$E33="x","",IF('Games &amp; Picks'!O$1="","",IF(OR('Games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Picks'!O19='Games &amp; Picks'!$E19,'Games &amp; Picks'!O20='Games &amp; Picks'!$E20,'Games &amp; Picks'!O21='Games &amp; Picks'!$E21,'Games &amp; Picks'!O22='Games &amp; Picks'!$E22,'Games &amp; Picks'!O23='Games &amp; Picks'!$E23,'Games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Picks'!$E31,'Games &amp; Picks'!O32='Games &amp; Picks'!$E32,'Games &amp; Picks'!O33='Games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Picks'!O24='Games &amp; Picks'!$E24,'Games &amp; Picks'!O25='Games &amp; Picks'!$E25,'Games &amp; Picks'!O26='Games &amp; Picks'!$E26,'Games &amp; Picks'!O27='Games &amp; Picks'!$E27,'Games &amp; Picks'!O28='Games &amp; Picks'!$E28,'Games &amp; Picks'!O29='Games &amp; Picks'!$E29,'Games &amp; Picks'!O30='Games &amp; Picks'!$E30,'Games &amp; Picks'!O31='Games &amp; Picks'!$E31,'Games &amp; Picks'!O32='Games &amp; Picks'!$E32,'Games &amp; Picks'!O33='Games &amp; Picks'!$E33),10,IF(OR('Games &amp; Picks'!$E29="",'Games &amp; Picks'!$E30="",'Games &amp; Picks'!$E31="",'Games &amp; Picks'!$E32="",'Games &amp; Picks'!$E33=""),"",IF(AND('Games &amp; Picks'!O29='Games &amp; Picks'!$E29,'Games &amp; Picks'!O30='Games &amp; Picks'!$E30,'Games &amp; Picks'!O31='Games &amp; Picks'!$E31,'Games &amp; Picks'!O32='Games &amp; Picks'!$E32,'Games &amp; Picks'!O33='Games &amp; Picks'!$E33),5,0))))))))</f>
        <v>0</v>
      </c>
      <c r="L33" s="7">
        <f>IF('Games &amp; Picks'!$E33="x","",IF('Games &amp; Picks'!P$1="","",IF(OR('Games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Picks'!P19='Games &amp; Picks'!$E19,'Games &amp; Picks'!P20='Games &amp; Picks'!$E20,'Games &amp; Picks'!P21='Games &amp; Picks'!$E21,'Games &amp; Picks'!P22='Games &amp; Picks'!$E22,'Games &amp; Picks'!P23='Games &amp; Picks'!$E23,'Games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Picks'!$E31,'Games &amp; Picks'!P32='Games &amp; Picks'!$E32,'Games &amp; Picks'!P33='Games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Picks'!P24='Games &amp; Picks'!$E24,'Games &amp; Picks'!P25='Games &amp; Picks'!$E25,'Games &amp; Picks'!P26='Games &amp; Picks'!$E26,'Games &amp; Picks'!P27='Games &amp; Picks'!$E27,'Games &amp; Picks'!P28='Games &amp; Picks'!$E28,'Games &amp; Picks'!P29='Games &amp; Picks'!$E29,'Games &amp; Picks'!P30='Games &amp; Picks'!$E30,'Games &amp; Picks'!P31='Games &amp; Picks'!$E31,'Games &amp; Picks'!P32='Games &amp; Picks'!$E32,'Games &amp; Picks'!P33='Games &amp; Picks'!$E33),10,IF(OR('Games &amp; Picks'!$E29="",'Games &amp; Picks'!$E30="",'Games &amp; Picks'!$E31="",'Games &amp; Picks'!$E32="",'Games &amp; Picks'!$E33=""),"",IF(AND('Games &amp; Picks'!P29='Games &amp; Picks'!$E29,'Games &amp; Picks'!P30='Games &amp; Picks'!$E30,'Games &amp; Picks'!P31='Games &amp; Picks'!$E31,'Games &amp; Picks'!P32='Games &amp; Picks'!$E32,'Games &amp; Picks'!P33='Games &amp; Picks'!$E33),5,0))))))))</f>
        <v>0</v>
      </c>
      <c r="M33" s="7">
        <f>IF('Games &amp; Picks'!$E33="x","",IF('Games &amp; Picks'!Q$1="","",IF(OR('Games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Picks'!Q19='Games &amp; Picks'!$E19,'Games &amp; Picks'!Q20='Games &amp; Picks'!$E20,'Games &amp; Picks'!Q21='Games &amp; Picks'!$E21,'Games &amp; Picks'!Q22='Games &amp; Picks'!$E22,'Games &amp; Picks'!Q23='Games &amp; Picks'!$E23,'Games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Picks'!$E31,'Games &amp; Picks'!Q32='Games &amp; Picks'!$E32,'Games &amp; Picks'!Q33='Games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Picks'!Q24='Games &amp; Picks'!$E24,'Games &amp; Picks'!Q25='Games &amp; Picks'!$E25,'Games &amp; Picks'!Q26='Games &amp; Picks'!$E26,'Games &amp; Picks'!Q27='Games &amp; Picks'!$E27,'Games &amp; Picks'!Q28='Games &amp; Picks'!$E28,'Games &amp; Picks'!Q29='Games &amp; Picks'!$E29,'Games &amp; Picks'!Q30='Games &amp; Picks'!$E30,'Games &amp; Picks'!Q31='Games &amp; Picks'!$E31,'Games &amp; Picks'!Q32='Games &amp; Picks'!$E32,'Games &amp; Picks'!Q33='Games &amp; Picks'!$E33),10,IF(OR('Games &amp; Picks'!$E29="",'Games &amp; Picks'!$E30="",'Games &amp; Picks'!$E31="",'Games &amp; Picks'!$E32="",'Games &amp; Picks'!$E33=""),"",IF(AND('Games &amp; Picks'!Q29='Games &amp; Picks'!$E29,'Games &amp; Picks'!Q30='Games &amp; Picks'!$E30,'Games &amp; Picks'!Q31='Games &amp; Picks'!$E31,'Games &amp; Picks'!Q32='Games &amp; Picks'!$E32,'Games &amp; Picks'!Q33='Games &amp; Picks'!$E33),5,0))))))))</f>
        <v>0</v>
      </c>
      <c r="N33" s="7">
        <f>IF('Games &amp; Picks'!$E33="x","",IF('Games &amp; Picks'!R$1="","",IF(OR('Games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Picks'!R19='Games &amp; Picks'!$E19,'Games &amp; Picks'!R20='Games &amp; Picks'!$E20,'Games &amp; Picks'!R21='Games &amp; Picks'!$E21,'Games &amp; Picks'!R22='Games &amp; Picks'!$E22,'Games &amp; Picks'!R23='Games &amp; Picks'!$E23,'Games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Picks'!$E31,'Games &amp; Picks'!R32='Games &amp; Picks'!$E32,'Games &amp; Picks'!R33='Games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Picks'!R24='Games &amp; Picks'!$E24,'Games &amp; Picks'!R25='Games &amp; Picks'!$E25,'Games &amp; Picks'!R26='Games &amp; Picks'!$E26,'Games &amp; Picks'!R27='Games &amp; Picks'!$E27,'Games &amp; Picks'!R28='Games &amp; Picks'!$E28,'Games &amp; Picks'!R29='Games &amp; Picks'!$E29,'Games &amp; Picks'!R30='Games &amp; Picks'!$E30,'Games &amp; Picks'!R31='Games &amp; Picks'!$E31,'Games &amp; Picks'!R32='Games &amp; Picks'!$E32,'Games &amp; Picks'!R33='Games &amp; Picks'!$E33),10,IF(OR('Games &amp; Picks'!$E29="",'Games &amp; Picks'!$E30="",'Games &amp; Picks'!$E31="",'Games &amp; Picks'!$E32="",'Games &amp; Picks'!$E33=""),"",IF(AND('Games &amp; Picks'!R29='Games &amp; Picks'!$E29,'Games &amp; Picks'!R30='Games &amp; Picks'!$E30,'Games &amp; Picks'!R31='Games &amp; Picks'!$E31,'Games &amp; Picks'!R32='Games &amp; Picks'!$E32,'Games &amp; Picks'!R33='Games &amp; Picks'!$E33),5,0))))))))</f>
        <v>0</v>
      </c>
      <c r="O33" s="7">
        <f>IF('Games &amp; Picks'!$E33="x","",IF('Games &amp; Picks'!S$1="","",IF(OR('Games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Picks'!S19='Games &amp; Picks'!$E19,'Games &amp; Picks'!S20='Games &amp; Picks'!$E20,'Games &amp; Picks'!S21='Games &amp; Picks'!$E21,'Games &amp; Picks'!S22='Games &amp; Picks'!$E22,'Games &amp; Picks'!S23='Games &amp; Picks'!$E23,'Games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Picks'!$E31,'Games &amp; Picks'!S32='Games &amp; Picks'!$E32,'Games &amp; Picks'!S33='Games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Picks'!S24='Games &amp; Picks'!$E24,'Games &amp; Picks'!S25='Games &amp; Picks'!$E25,'Games &amp; Picks'!S26='Games &amp; Picks'!$E26,'Games &amp; Picks'!S27='Games &amp; Picks'!$E27,'Games &amp; Picks'!S28='Games &amp; Picks'!$E28,'Games &amp; Picks'!S29='Games &amp; Picks'!$E29,'Games &amp; Picks'!S30='Games &amp; Picks'!$E30,'Games &amp; Picks'!S31='Games &amp; Picks'!$E31,'Games &amp; Picks'!S32='Games &amp; Picks'!$E32,'Games &amp; Picks'!S33='Games &amp; Picks'!$E33),10,IF(OR('Games &amp; Picks'!$E29="",'Games &amp; Picks'!$E30="",'Games &amp; Picks'!$E31="",'Games &amp; Picks'!$E32="",'Games &amp; Picks'!$E33=""),"",IF(AND('Games &amp; Picks'!S29='Games &amp; Picks'!$E29,'Games &amp; Picks'!S30='Games &amp; Picks'!$E30,'Games &amp; Picks'!S31='Games &amp; Picks'!$E31,'Games &amp; Picks'!S32='Games &amp; Picks'!$E32,'Games &amp; Picks'!S33='Games &amp; Picks'!$E33),5,0))))))))</f>
        <v>0</v>
      </c>
      <c r="P33" s="7">
        <f>IF('Games &amp; Picks'!$E33="x","",IF('Games &amp; Picks'!T$1="","",IF(OR('Games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Picks'!T19='Games &amp; Picks'!$E19,'Games &amp; Picks'!T20='Games &amp; Picks'!$E20,'Games &amp; Picks'!T21='Games &amp; Picks'!$E21,'Games &amp; Picks'!T22='Games &amp; Picks'!$E22,'Games &amp; Picks'!T23='Games &amp; Picks'!$E23,'Games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Picks'!$E31,'Games &amp; Picks'!T32='Games &amp; Picks'!$E32,'Games &amp; Picks'!T33='Games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Picks'!T24='Games &amp; Picks'!$E24,'Games &amp; Picks'!T25='Games &amp; Picks'!$E25,'Games &amp; Picks'!T26='Games &amp; Picks'!$E26,'Games &amp; Picks'!T27='Games &amp; Picks'!$E27,'Games &amp; Picks'!T28='Games &amp; Picks'!$E28,'Games &amp; Picks'!T29='Games &amp; Picks'!$E29,'Games &amp; Picks'!T30='Games &amp; Picks'!$E30,'Games &amp; Picks'!T31='Games &amp; Picks'!$E31,'Games &amp; Picks'!T32='Games &amp; Picks'!$E32,'Games &amp; Picks'!T33='Games &amp; Picks'!$E33),10,IF(OR('Games &amp; Picks'!$E29="",'Games &amp; Picks'!$E30="",'Games &amp; Picks'!$E31="",'Games &amp; Picks'!$E32="",'Games &amp; Picks'!$E33=""),"",IF(AND('Games &amp; Picks'!T29='Games &amp; Picks'!$E29,'Games &amp; Picks'!T30='Games &amp; Picks'!$E30,'Games &amp; Picks'!T31='Games &amp; Picks'!$E31,'Games &amp; Picks'!T32='Games &amp; Picks'!$E32,'Games &amp; Picks'!T33='Games &amp; Picks'!$E33),5,0))))))))</f>
        <v>0</v>
      </c>
      <c r="Q33" s="7">
        <f>IF('Games &amp; Picks'!$E33="x","",IF('Games &amp; Picks'!U$1="","",IF(OR('Games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Picks'!U19='Games &amp; Picks'!$E19,'Games &amp; Picks'!U20='Games &amp; Picks'!$E20,'Games &amp; Picks'!U21='Games &amp; Picks'!$E21,'Games &amp; Picks'!U22='Games &amp; Picks'!$E22,'Games &amp; Picks'!U23='Games &amp; Picks'!$E23,'Games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Picks'!$E31,'Games &amp; Picks'!U32='Games &amp; Picks'!$E32,'Games &amp; Picks'!U33='Games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Picks'!U24='Games &amp; Picks'!$E24,'Games &amp; Picks'!U25='Games &amp; Picks'!$E25,'Games &amp; Picks'!U26='Games &amp; Picks'!$E26,'Games &amp; Picks'!U27='Games &amp; Picks'!$E27,'Games &amp; Picks'!U28='Games &amp; Picks'!$E28,'Games &amp; Picks'!U29='Games &amp; Picks'!$E29,'Games &amp; Picks'!U30='Games &amp; Picks'!$E30,'Games &amp; Picks'!U31='Games &amp; Picks'!$E31,'Games &amp; Picks'!U32='Games &amp; Picks'!$E32,'Games &amp; Picks'!U33='Games &amp; Picks'!$E33),10,IF(OR('Games &amp; Picks'!$E29="",'Games &amp; Picks'!$E30="",'Games &amp; Picks'!$E31="",'Games &amp; Picks'!$E32="",'Games &amp; Picks'!$E33=""),"",IF(AND('Games &amp; Picks'!U29='Games &amp; Picks'!$E29,'Games &amp; Picks'!U30='Games &amp; Picks'!$E30,'Games &amp; Picks'!U31='Games &amp; Picks'!$E31,'Games &amp; Picks'!U32='Games &amp; Picks'!$E32,'Games &amp; Picks'!U33='Games &amp; Picks'!$E33),5,0))))))))</f>
        <v>0</v>
      </c>
      <c r="R33" s="7">
        <f>IF('Games &amp; Picks'!$E33="x","",IF('Games &amp; Picks'!V$1="","",IF(OR('Games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Picks'!V19='Games &amp; Picks'!$E19,'Games &amp; Picks'!V20='Games &amp; Picks'!$E20,'Games &amp; Picks'!V21='Games &amp; Picks'!$E21,'Games &amp; Picks'!V22='Games &amp; Picks'!$E22,'Games &amp; Picks'!V23='Games &amp; Picks'!$E23,'Games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Picks'!$E31,'Games &amp; Picks'!V32='Games &amp; Picks'!$E32,'Games &amp; Picks'!V33='Games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Picks'!V24='Games &amp; Picks'!$E24,'Games &amp; Picks'!V25='Games &amp; Picks'!$E25,'Games &amp; Picks'!V26='Games &amp; Picks'!$E26,'Games &amp; Picks'!V27='Games &amp; Picks'!$E27,'Games &amp; Picks'!V28='Games &amp; Picks'!$E28,'Games &amp; Picks'!V29='Games &amp; Picks'!$E29,'Games &amp; Picks'!V30='Games &amp; Picks'!$E30,'Games &amp; Picks'!V31='Games &amp; Picks'!$E31,'Games &amp; Picks'!V32='Games &amp; Picks'!$E32,'Games &amp; Picks'!V33='Games &amp; Picks'!$E33),10,IF(OR('Games &amp; Picks'!$E29="",'Games &amp; Picks'!$E30="",'Games &amp; Picks'!$E31="",'Games &amp; Picks'!$E32="",'Games &amp; Picks'!$E33=""),"",IF(AND('Games &amp; Picks'!V29='Games &amp; Picks'!$E29,'Games &amp; Picks'!V30='Games &amp; Picks'!$E30,'Games &amp; Picks'!V31='Games &amp; Picks'!$E31,'Games &amp; Picks'!V32='Games &amp; Picks'!$E32,'Games &amp; Picks'!V33='Games &amp; Picks'!$E33),5,0))))))))</f>
        <v>0</v>
      </c>
      <c r="S33" s="7">
        <f>IF('Games &amp; Picks'!$E33="x","",IF('Games &amp; Picks'!W$1="","",IF(OR('Games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Picks'!W19='Games &amp; Picks'!$E19,'Games &amp; Picks'!W20='Games &amp; Picks'!$E20,'Games &amp; Picks'!W21='Games &amp; Picks'!$E21,'Games &amp; Picks'!W22='Games &amp; Picks'!$E22,'Games &amp; Picks'!W23='Games &amp; Picks'!$E23,'Games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Picks'!$E31,'Games &amp; Picks'!W32='Games &amp; Picks'!$E32,'Games &amp; Picks'!W33='Games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Picks'!W24='Games &amp; Picks'!$E24,'Games &amp; Picks'!W25='Games &amp; Picks'!$E25,'Games &amp; Picks'!W26='Games &amp; Picks'!$E26,'Games &amp; Picks'!W27='Games &amp; Picks'!$E27,'Games &amp; Picks'!W28='Games &amp; Picks'!$E28,'Games &amp; Picks'!W29='Games &amp; Picks'!$E29,'Games &amp; Picks'!W30='Games &amp; Picks'!$E30,'Games &amp; Picks'!W31='Games &amp; Picks'!$E31,'Games &amp; Picks'!W32='Games &amp; Picks'!$E32,'Games &amp; Picks'!W33='Games &amp; Picks'!$E33),10,IF(OR('Games &amp; Picks'!$E29="",'Games &amp; Picks'!$E30="",'Games &amp; Picks'!$E31="",'Games &amp; Picks'!$E32="",'Games &amp; Picks'!$E33=""),"",IF(AND('Games &amp; Picks'!W29='Games &amp; Picks'!$E29,'Games &amp; Picks'!W30='Games &amp; Picks'!$E30,'Games &amp; Picks'!W31='Games &amp; Picks'!$E31,'Games &amp; Picks'!W32='Games &amp; Picks'!$E32,'Games &amp; Picks'!W33='Games &amp; Picks'!$E33),5,0))))))))</f>
        <v>0</v>
      </c>
      <c r="T33" s="7">
        <f>IF('Games &amp; Picks'!$E33="x","",IF('Games &amp; Picks'!X$1="","",IF(OR('Games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Picks'!X19='Games &amp; Picks'!$E19,'Games &amp; Picks'!X20='Games &amp; Picks'!$E20,'Games &amp; Picks'!X21='Games &amp; Picks'!$E21,'Games &amp; Picks'!X22='Games &amp; Picks'!$E22,'Games &amp; Picks'!X23='Games &amp; Picks'!$E23,'Games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Picks'!$E31,'Games &amp; Picks'!X32='Games &amp; Picks'!$E32,'Games &amp; Picks'!X33='Games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Picks'!X24='Games &amp; Picks'!$E24,'Games &amp; Picks'!X25='Games &amp; Picks'!$E25,'Games &amp; Picks'!X26='Games &amp; Picks'!$E26,'Games &amp; Picks'!X27='Games &amp; Picks'!$E27,'Games &amp; Picks'!X28='Games &amp; Picks'!$E28,'Games &amp; Picks'!X29='Games &amp; Picks'!$E29,'Games &amp; Picks'!X30='Games &amp; Picks'!$E30,'Games &amp; Picks'!X31='Games &amp; Picks'!$E31,'Games &amp; Picks'!X32='Games &amp; Picks'!$E32,'Games &amp; Picks'!X33='Games &amp; Picks'!$E33),10,IF(OR('Games &amp; Picks'!$E29="",'Games &amp; Picks'!$E30="",'Games &amp; Picks'!$E31="",'Games &amp; Picks'!$E32="",'Games &amp; Picks'!$E33=""),"",IF(AND('Games &amp; Picks'!X29='Games &amp; Picks'!$E29,'Games &amp; Picks'!X30='Games &amp; Picks'!$E30,'Games &amp; Picks'!X31='Games &amp; Picks'!$E31,'Games &amp; Picks'!X32='Games &amp; Picks'!$E32,'Games &amp; Picks'!X33='Games &amp; Picks'!$E33),5,0))))))))</f>
        <v>0</v>
      </c>
      <c r="U33" s="7">
        <f>IF('Games &amp; Picks'!$E33="x","",IF('Games &amp; Picks'!Y$1="","",IF(OR('Games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Picks'!Y19='Games &amp; Picks'!$E19,'Games &amp; Picks'!Y20='Games &amp; Picks'!$E20,'Games &amp; Picks'!Y21='Games &amp; Picks'!$E21,'Games &amp; Picks'!Y22='Games &amp; Picks'!$E22,'Games &amp; Picks'!Y23='Games &amp; Picks'!$E23,'Games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Picks'!$E31,'Games &amp; Picks'!Y32='Games &amp; Picks'!$E32,'Games &amp; Picks'!Y33='Games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Picks'!Y24='Games &amp; Picks'!$E24,'Games &amp; Picks'!Y25='Games &amp; Picks'!$E25,'Games &amp; Picks'!Y26='Games &amp; Picks'!$E26,'Games &amp; Picks'!Y27='Games &amp; Picks'!$E27,'Games &amp; Picks'!Y28='Games &amp; Picks'!$E28,'Games &amp; Picks'!Y29='Games &amp; Picks'!$E29,'Games &amp; Picks'!Y30='Games &amp; Picks'!$E30,'Games &amp; Picks'!Y31='Games &amp; Picks'!$E31,'Games &amp; Picks'!Y32='Games &amp; Picks'!$E32,'Games &amp; Picks'!Y33='Games &amp; Picks'!$E33),10,IF(OR('Games &amp; Picks'!$E29="",'Games &amp; Picks'!$E30="",'Games &amp; Picks'!$E31="",'Games &amp; Picks'!$E32="",'Games &amp; Picks'!$E33=""),"",IF(AND('Games &amp; Picks'!Y29='Games &amp; Picks'!$E29,'Games &amp; Picks'!Y30='Games &amp; Picks'!$E30,'Games &amp; Picks'!Y31='Games &amp; Picks'!$E31,'Games &amp; Picks'!Y32='Games &amp; Picks'!$E32,'Games &amp; Picks'!Y33='Games &amp; Picks'!$E33),5,0))))))))</f>
        <v>0</v>
      </c>
      <c r="V33" s="7">
        <f>IF('Games &amp; Picks'!$E33="x","",IF('Games &amp; Picks'!Z$1="","",IF(OR('Games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Picks'!Z19='Games &amp; Picks'!$E19,'Games &amp; Picks'!Z20='Games &amp; Picks'!$E20,'Games &amp; Picks'!Z21='Games &amp; Picks'!$E21,'Games &amp; Picks'!Z22='Games &amp; Picks'!$E22,'Games &amp; Picks'!Z23='Games &amp; Picks'!$E23,'Games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Picks'!$E31,'Games &amp; Picks'!Z32='Games &amp; Picks'!$E32,'Games &amp; Picks'!Z33='Games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Picks'!Z24='Games &amp; Picks'!$E24,'Games &amp; Picks'!Z25='Games &amp; Picks'!$E25,'Games &amp; Picks'!Z26='Games &amp; Picks'!$E26,'Games &amp; Picks'!Z27='Games &amp; Picks'!$E27,'Games &amp; Picks'!Z28='Games &amp; Picks'!$E28,'Games &amp; Picks'!Z29='Games &amp; Picks'!$E29,'Games &amp; Picks'!Z30='Games &amp; Picks'!$E30,'Games &amp; Picks'!Z31='Games &amp; Picks'!$E31,'Games &amp; Picks'!Z32='Games &amp; Picks'!$E32,'Games &amp; Picks'!Z33='Games &amp; Picks'!$E33),10,IF(OR('Games &amp; Picks'!$E29="",'Games &amp; Picks'!$E30="",'Games &amp; Picks'!$E31="",'Games &amp; Picks'!$E32="",'Games &amp; Picks'!$E33=""),"",IF(AND('Games &amp; Picks'!Z29='Games &amp; Picks'!$E29,'Games &amp; Picks'!Z30='Games &amp; Picks'!$E30,'Games &amp; Picks'!Z31='Games &amp; Picks'!$E31,'Games &amp; Picks'!Z32='Games &amp; Picks'!$E32,'Games &amp; Picks'!Z33='Games &amp; Picks'!$E33),5,0))))))))</f>
        <v>0</v>
      </c>
      <c r="W33" s="7">
        <f>IF('Games &amp; Picks'!$E33="x","",IF('Games &amp; Picks'!AA$1="","",IF(OR('Games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Picks'!AA19='Games &amp; Picks'!$E19,'Games &amp; Picks'!AA20='Games &amp; Picks'!$E20,'Games &amp; Picks'!AA21='Games &amp; Picks'!$E21,'Games &amp; Picks'!AA22='Games &amp; Picks'!$E22,'Games &amp; Picks'!AA23='Games &amp; Picks'!$E23,'Games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Picks'!$E31,'Games &amp; Picks'!AA32='Games &amp; Picks'!$E32,'Games &amp; Picks'!AA33='Games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Picks'!AA24='Games &amp; Picks'!$E24,'Games &amp; Picks'!AA25='Games &amp; Picks'!$E25,'Games &amp; Picks'!AA26='Games &amp; Picks'!$E26,'Games &amp; Picks'!AA27='Games &amp; Picks'!$E27,'Games &amp; Picks'!AA28='Games &amp; Picks'!$E28,'Games &amp; Picks'!AA29='Games &amp; Picks'!$E29,'Games &amp; Picks'!AA30='Games &amp; Picks'!$E30,'Games &amp; Picks'!AA31='Games &amp; Picks'!$E31,'Games &amp; Picks'!AA32='Games &amp; Picks'!$E32,'Games &amp; Picks'!AA33='Games &amp; Picks'!$E33),10,IF(OR('Games &amp; Picks'!$E29="",'Games &amp; Picks'!$E30="",'Games &amp; Picks'!$E31="",'Games &amp; Picks'!$E32="",'Games &amp; Picks'!$E33=""),"",IF(AND('Games &amp; Picks'!AA29='Games &amp; Picks'!$E29,'Games &amp; Picks'!AA30='Games &amp; Picks'!$E30,'Games &amp; Picks'!AA31='Games &amp; Picks'!$E31,'Games &amp; Picks'!AA32='Games &amp; Picks'!$E32,'Games &amp; Picks'!AA33='Games &amp; Picks'!$E33),5,0))))))))</f>
        <v>0</v>
      </c>
      <c r="X33" s="7">
        <f>IF('Games &amp; Picks'!$E33="x","",IF('Games &amp; Picks'!AB$1="","",IF(OR('Games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Picks'!AB19='Games &amp; Picks'!$E19,'Games &amp; Picks'!AB20='Games &amp; Picks'!$E20,'Games &amp; Picks'!AB21='Games &amp; Picks'!$E21,'Games &amp; Picks'!AB22='Games &amp; Picks'!$E22,'Games &amp; Picks'!AB23='Games &amp; Picks'!$E23,'Games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Picks'!$E31,'Games &amp; Picks'!AB32='Games &amp; Picks'!$E32,'Games &amp; Picks'!AB33='Games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Picks'!AB24='Games &amp; Picks'!$E24,'Games &amp; Picks'!AB25='Games &amp; Picks'!$E25,'Games &amp; Picks'!AB26='Games &amp; Picks'!$E26,'Games &amp; Picks'!AB27='Games &amp; Picks'!$E27,'Games &amp; Picks'!AB28='Games &amp; Picks'!$E28,'Games &amp; Picks'!AB29='Games &amp; Picks'!$E29,'Games &amp; Picks'!AB30='Games &amp; Picks'!$E30,'Games &amp; Picks'!AB31='Games &amp; Picks'!$E31,'Games &amp; Picks'!AB32='Games &amp; Picks'!$E32,'Games &amp; Picks'!AB33='Games &amp; Picks'!$E33),10,IF(OR('Games &amp; Picks'!$E29="",'Games &amp; Picks'!$E30="",'Games &amp; Picks'!$E31="",'Games &amp; Picks'!$E32="",'Games &amp; Picks'!$E33=""),"",IF(AND('Games &amp; Picks'!AB29='Games &amp; Picks'!$E29,'Games &amp; Picks'!AB30='Games &amp; Picks'!$E30,'Games &amp; Picks'!AB31='Games &amp; Picks'!$E31,'Games &amp; Picks'!AB32='Games &amp; Picks'!$E32,'Games &amp; Picks'!AB33='Games &amp; Picks'!$E33),5,0))))))))</f>
        <v>0</v>
      </c>
      <c r="Y33" s="7">
        <f>IF('Games &amp; Picks'!$E33="x","",IF('Games &amp; Picks'!AC$1="","",IF(OR('Games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Picks'!AC19='Games &amp; Picks'!$E19,'Games &amp; Picks'!AC20='Games &amp; Picks'!$E20,'Games &amp; Picks'!AC21='Games &amp; Picks'!$E21,'Games &amp; Picks'!AC22='Games &amp; Picks'!$E22,'Games &amp; Picks'!AC23='Games &amp; Picks'!$E23,'Games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Picks'!$E31,'Games &amp; Picks'!AC32='Games &amp; Picks'!$E32,'Games &amp; Picks'!AC33='Games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Picks'!AC24='Games &amp; Picks'!$E24,'Games &amp; Picks'!AC25='Games &amp; Picks'!$E25,'Games &amp; Picks'!AC26='Games &amp; Picks'!$E26,'Games &amp; Picks'!AC27='Games &amp; Picks'!$E27,'Games &amp; Picks'!AC28='Games &amp; Picks'!$E28,'Games &amp; Picks'!AC29='Games &amp; Picks'!$E29,'Games &amp; Picks'!AC30='Games &amp; Picks'!$E30,'Games &amp; Picks'!AC31='Games &amp; Picks'!$E31,'Games &amp; Picks'!AC32='Games &amp; Picks'!$E32,'Games &amp; Picks'!AC33='Games &amp; Picks'!$E33),10,IF(OR('Games &amp; Picks'!$E29="",'Games &amp; Picks'!$E30="",'Games &amp; Picks'!$E31="",'Games &amp; Picks'!$E32="",'Games &amp; Picks'!$E33=""),"",IF(AND('Games &amp; Picks'!AC29='Games &amp; Picks'!$E29,'Games &amp; Picks'!AC30='Games &amp; Picks'!$E30,'Games &amp; Picks'!AC31='Games &amp; Picks'!$E31,'Games &amp; Picks'!AC32='Games &amp; Picks'!$E32,'Games &amp; Picks'!AC33='Games &amp; Picks'!$E33),5,0))))))))</f>
        <v>0</v>
      </c>
      <c r="Z33" s="7">
        <f>IF('Games &amp; Picks'!$E33="x","",IF('Games &amp; Picks'!AD$1="","",IF(OR('Games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Picks'!AD19='Games &amp; Picks'!$E19,'Games &amp; Picks'!AD20='Games &amp; Picks'!$E20,'Games &amp; Picks'!AD21='Games &amp; Picks'!$E21,'Games &amp; Picks'!AD22='Games &amp; Picks'!$E22,'Games &amp; Picks'!AD23='Games &amp; Picks'!$E23,'Games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Picks'!$E31,'Games &amp; Picks'!AD32='Games &amp; Picks'!$E32,'Games &amp; Picks'!AD33='Games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Picks'!AD24='Games &amp; Picks'!$E24,'Games &amp; Picks'!AD25='Games &amp; Picks'!$E25,'Games &amp; Picks'!AD26='Games &amp; Picks'!$E26,'Games &amp; Picks'!AD27='Games &amp; Picks'!$E27,'Games &amp; Picks'!AD28='Games &amp; Picks'!$E28,'Games &amp; Picks'!AD29='Games &amp; Picks'!$E29,'Games &amp; Picks'!AD30='Games &amp; Picks'!$E30,'Games &amp; Picks'!AD31='Games &amp; Picks'!$E31,'Games &amp; Picks'!AD32='Games &amp; Picks'!$E32,'Games &amp; Picks'!AD33='Games &amp; Picks'!$E33),10,IF(OR('Games &amp; Picks'!$E29="",'Games &amp; Picks'!$E30="",'Games &amp; Picks'!$E31="",'Games &amp; Picks'!$E32="",'Games &amp; Picks'!$E33=""),"",IF(AND('Games &amp; Picks'!AD29='Games &amp; Picks'!$E29,'Games &amp; Picks'!AD30='Games &amp; Picks'!$E30,'Games &amp; Picks'!AD31='Games &amp; Picks'!$E31,'Games &amp; Picks'!AD32='Games &amp; Picks'!$E32,'Games &amp; Picks'!AD33='Games &amp; Picks'!$E33),5,0))))))))</f>
        <v>0</v>
      </c>
      <c r="AA33" s="7">
        <f>IF('Games &amp; Picks'!$E33="x","",IF('Games &amp; Picks'!AE$1="","",IF(OR('Games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Picks'!AE19='Games &amp; Picks'!$E19,'Games &amp; Picks'!AE20='Games &amp; Picks'!$E20,'Games &amp; Picks'!AE21='Games &amp; Picks'!$E21,'Games &amp; Picks'!AE22='Games &amp; Picks'!$E22,'Games &amp; Picks'!AE23='Games &amp; Picks'!$E23,'Games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Picks'!$E31,'Games &amp; Picks'!AE32='Games &amp; Picks'!$E32,'Games &amp; Picks'!AE33='Games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Picks'!AE24='Games &amp; Picks'!$E24,'Games &amp; Picks'!AE25='Games &amp; Picks'!$E25,'Games &amp; Picks'!AE26='Games &amp; Picks'!$E26,'Games &amp; Picks'!AE27='Games &amp; Picks'!$E27,'Games &amp; Picks'!AE28='Games &amp; Picks'!$E28,'Games &amp; Picks'!AE29='Games &amp; Picks'!$E29,'Games &amp; Picks'!AE30='Games &amp; Picks'!$E30,'Games &amp; Picks'!AE31='Games &amp; Picks'!$E31,'Games &amp; Picks'!AE32='Games &amp; Picks'!$E32,'Games &amp; Picks'!AE33='Games &amp; Picks'!$E33),10,IF(OR('Games &amp; Picks'!$E29="",'Games &amp; Picks'!$E30="",'Games &amp; Picks'!$E31="",'Games &amp; Picks'!$E32="",'Games &amp; Picks'!$E33=""),"",IF(AND('Games &amp; Picks'!AE29='Games &amp; Picks'!$E29,'Games &amp; Picks'!AE30='Games &amp; Picks'!$E30,'Games &amp; Picks'!AE31='Games &amp; Picks'!$E31,'Games &amp; Picks'!AE32='Games &amp; Picks'!$E32,'Games &amp; Picks'!AE33='Games &amp; Picks'!$E33),5,0))))))))</f>
        <v>0</v>
      </c>
      <c r="AB33" s="7">
        <f>IF('Games &amp; Picks'!$E33="x","",IF('Games &amp; Picks'!AF$1="","",IF(OR('Games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Picks'!AF19='Games &amp; Picks'!$E19,'Games &amp; Picks'!AF20='Games &amp; Picks'!$E20,'Games &amp; Picks'!AF21='Games &amp; Picks'!$E21,'Games &amp; Picks'!AF22='Games &amp; Picks'!$E22,'Games &amp; Picks'!AF23='Games &amp; Picks'!$E23,'Games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Picks'!$E31,'Games &amp; Picks'!AF32='Games &amp; Picks'!$E32,'Games &amp; Picks'!AF33='Games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Picks'!AF24='Games &amp; Picks'!$E24,'Games &amp; Picks'!AF25='Games &amp; Picks'!$E25,'Games &amp; Picks'!AF26='Games &amp; Picks'!$E26,'Games &amp; Picks'!AF27='Games &amp; Picks'!$E27,'Games &amp; Picks'!AF28='Games &amp; Picks'!$E28,'Games &amp; Picks'!AF29='Games &amp; Picks'!$E29,'Games &amp; Picks'!AF30='Games &amp; Picks'!$E30,'Games &amp; Picks'!AF31='Games &amp; Picks'!$E31,'Games &amp; Picks'!AF32='Games &amp; Picks'!$E32,'Games &amp; Picks'!AF33='Games &amp; Picks'!$E33),10,IF(OR('Games &amp; Picks'!$E29="",'Games &amp; Picks'!$E30="",'Games &amp; Picks'!$E31="",'Games &amp; Picks'!$E32="",'Games &amp; Picks'!$E33=""),"",IF(AND('Games &amp; Picks'!AF29='Games &amp; Picks'!$E29,'Games &amp; Picks'!AF30='Games &amp; Picks'!$E30,'Games &amp; Picks'!AF31='Games &amp; Picks'!$E31,'Games &amp; Picks'!AF32='Games &amp; Picks'!$E32,'Games &amp; Picks'!AF33='Games &amp; Picks'!$E33),5,0))))))))</f>
        <v>0</v>
      </c>
      <c r="AC33" s="7">
        <f>IF('Games &amp; Picks'!$E33="x","",IF('Games &amp; Picks'!AG$1="","",IF(OR('Games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Picks'!AG19='Games &amp; Picks'!$E19,'Games &amp; Picks'!AG20='Games &amp; Picks'!$E20,'Games &amp; Picks'!AG21='Games &amp; Picks'!$E21,'Games &amp; Picks'!AG22='Games &amp; Picks'!$E22,'Games &amp; Picks'!AG23='Games &amp; Picks'!$E23,'Games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Picks'!$E31,'Games &amp; Picks'!AG32='Games &amp; Picks'!$E32,'Games &amp; Picks'!AG33='Games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Picks'!AG24='Games &amp; Picks'!$E24,'Games &amp; Picks'!AG25='Games &amp; Picks'!$E25,'Games &amp; Picks'!AG26='Games &amp; Picks'!$E26,'Games &amp; Picks'!AG27='Games &amp; Picks'!$E27,'Games &amp; Picks'!AG28='Games &amp; Picks'!$E28,'Games &amp; Picks'!AG29='Games &amp; Picks'!$E29,'Games &amp; Picks'!AG30='Games &amp; Picks'!$E30,'Games &amp; Picks'!AG31='Games &amp; Picks'!$E31,'Games &amp; Picks'!AG32='Games &amp; Picks'!$E32,'Games &amp; Picks'!AG33='Games &amp; Picks'!$E33),10,IF(OR('Games &amp; Picks'!$E29="",'Games &amp; Picks'!$E30="",'Games &amp; Picks'!$E31="",'Games &amp; Picks'!$E32="",'Games &amp; Picks'!$E33=""),"",IF(AND('Games &amp; Picks'!AG29='Games &amp; Picks'!$E29,'Games &amp; Picks'!AG30='Games &amp; Picks'!$E30,'Games &amp; Picks'!AG31='Games &amp; Picks'!$E31,'Games &amp; Picks'!AG32='Games &amp; Picks'!$E32,'Games &amp; Picks'!AG33='Games &amp; Picks'!$E33),5,0))))))))</f>
        <v>0</v>
      </c>
      <c r="AD33" s="7">
        <f>IF('Games &amp; Picks'!$E33="x","",IF('Games &amp; Picks'!AH$1="","",IF(OR('Games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Picks'!AH19='Games &amp; Picks'!$E19,'Games &amp; Picks'!AH20='Games &amp; Picks'!$E20,'Games &amp; Picks'!AH21='Games &amp; Picks'!$E21,'Games &amp; Picks'!AH22='Games &amp; Picks'!$E22,'Games &amp; Picks'!AH23='Games &amp; Picks'!$E23,'Games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Picks'!$E31,'Games &amp; Picks'!AH32='Games &amp; Picks'!$E32,'Games &amp; Picks'!AH33='Games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Picks'!AH24='Games &amp; Picks'!$E24,'Games &amp; Picks'!AH25='Games &amp; Picks'!$E25,'Games &amp; Picks'!AH26='Games &amp; Picks'!$E26,'Games &amp; Picks'!AH27='Games &amp; Picks'!$E27,'Games &amp; Picks'!AH28='Games &amp; Picks'!$E28,'Games &amp; Picks'!AH29='Games &amp; Picks'!$E29,'Games &amp; Picks'!AH30='Games &amp; Picks'!$E30,'Games &amp; Picks'!AH31='Games &amp; Picks'!$E31,'Games &amp; Picks'!AH32='Games &amp; Picks'!$E32,'Games &amp; Picks'!AH33='Games &amp; Picks'!$E33),10,IF(OR('Games &amp; Picks'!$E29="",'Games &amp; Picks'!$E30="",'Games &amp; Picks'!$E31="",'Games &amp; Picks'!$E32="",'Games &amp; Picks'!$E33=""),"",IF(AND('Games &amp; Picks'!AH29='Games &amp; Picks'!$E29,'Games &amp; Picks'!AH30='Games &amp; Picks'!$E30,'Games &amp; Picks'!AH31='Games &amp; Picks'!$E31,'Games &amp; Picks'!AH32='Games &amp; Picks'!$E32,'Games &amp; Picks'!AH33='Games &amp; Picks'!$E33),5,0))))))))</f>
        <v>0</v>
      </c>
      <c r="AE33" s="7">
        <f>IF('Games &amp; Picks'!$E33="x","",IF('Games &amp; Picks'!AI$1="","",IF(OR('Games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Picks'!AI19='Games &amp; Picks'!$E19,'Games &amp; Picks'!AI20='Games &amp; Picks'!$E20,'Games &amp; Picks'!AI21='Games &amp; Picks'!$E21,'Games &amp; Picks'!AI22='Games &amp; Picks'!$E22,'Games &amp; Picks'!AI23='Games &amp; Picks'!$E23,'Games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Picks'!$E31,'Games &amp; Picks'!AI32='Games &amp; Picks'!$E32,'Games &amp; Picks'!AI33='Games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Picks'!AI24='Games &amp; Picks'!$E24,'Games &amp; Picks'!AI25='Games &amp; Picks'!$E25,'Games &amp; Picks'!AI26='Games &amp; Picks'!$E26,'Games &amp; Picks'!AI27='Games &amp; Picks'!$E27,'Games &amp; Picks'!AI28='Games &amp; Picks'!$E28,'Games &amp; Picks'!AI29='Games &amp; Picks'!$E29,'Games &amp; Picks'!AI30='Games &amp; Picks'!$E30,'Games &amp; Picks'!AI31='Games &amp; Picks'!$E31,'Games &amp; Picks'!AI32='Games &amp; Picks'!$E32,'Games &amp; Picks'!AI33='Games &amp; Picks'!$E33),10,IF(OR('Games &amp; Picks'!$E29="",'Games &amp; Picks'!$E30="",'Games &amp; Picks'!$E31="",'Games &amp; Picks'!$E32="",'Games &amp; Picks'!$E33=""),"",IF(AND('Games &amp; Picks'!AI29='Games &amp; Picks'!$E29,'Games &amp; Picks'!AI30='Games &amp; Picks'!$E30,'Games &amp; Picks'!AI31='Games &amp; Picks'!$E31,'Games &amp; Picks'!AI32='Games &amp; Picks'!$E32,'Games &amp; Picks'!AI33='Games &amp; Picks'!$E33),5,0))))))))</f>
        <v>0</v>
      </c>
      <c r="AF33" s="7">
        <f>IF('Games &amp; Picks'!$E33="x","",IF('Games &amp; Picks'!AJ$1="","",IF(OR('Games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Picks'!AJ19='Games &amp; Picks'!$E19,'Games &amp; Picks'!AJ20='Games &amp; Picks'!$E20,'Games &amp; Picks'!AJ21='Games &amp; Picks'!$E21,'Games &amp; Picks'!AJ22='Games &amp; Picks'!$E22,'Games &amp; Picks'!AJ23='Games &amp; Picks'!$E23,'Games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Picks'!$E31,'Games &amp; Picks'!AJ32='Games &amp; Picks'!$E32,'Games &amp; Picks'!AJ33='Games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Picks'!AJ24='Games &amp; Picks'!$E24,'Games &amp; Picks'!AJ25='Games &amp; Picks'!$E25,'Games &amp; Picks'!AJ26='Games &amp; Picks'!$E26,'Games &amp; Picks'!AJ27='Games &amp; Picks'!$E27,'Games &amp; Picks'!AJ28='Games &amp; Picks'!$E28,'Games &amp; Picks'!AJ29='Games &amp; Picks'!$E29,'Games &amp; Picks'!AJ30='Games &amp; Picks'!$E30,'Games &amp; Picks'!AJ31='Games &amp; Picks'!$E31,'Games &amp; Picks'!AJ32='Games &amp; Picks'!$E32,'Games &amp; Picks'!AJ33='Games &amp; Picks'!$E33),10,IF(OR('Games &amp; Picks'!$E29="",'Games &amp; Picks'!$E30="",'Games &amp; Picks'!$E31="",'Games &amp; Picks'!$E32="",'Games &amp; Picks'!$E33=""),"",IF(AND('Games &amp; Picks'!AJ29='Games &amp; Picks'!$E29,'Games &amp; Picks'!AJ30='Games &amp; Picks'!$E30,'Games &amp; Picks'!AJ31='Games &amp; Picks'!$E31,'Games &amp; Picks'!AJ32='Games &amp; Picks'!$E32,'Games &amp; Picks'!AJ33='Games &amp; Picks'!$E33),5,0))))))))</f>
        <v>0</v>
      </c>
      <c r="AG33" s="7">
        <f>IF('Games &amp; Picks'!$E33="x","",IF('Games &amp; Picks'!AK$1="","",IF(OR('Games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Picks'!AK19='Games &amp; Picks'!$E19,'Games &amp; Picks'!AK20='Games &amp; Picks'!$E20,'Games &amp; Picks'!AK21='Games &amp; Picks'!$E21,'Games &amp; Picks'!AK22='Games &amp; Picks'!$E22,'Games &amp; Picks'!AK23='Games &amp; Picks'!$E23,'Games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Picks'!$E31,'Games &amp; Picks'!AK32='Games &amp; Picks'!$E32,'Games &amp; Picks'!AK33='Games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Picks'!AK24='Games &amp; Picks'!$E24,'Games &amp; Picks'!AK25='Games &amp; Picks'!$E25,'Games &amp; Picks'!AK26='Games &amp; Picks'!$E26,'Games &amp; Picks'!AK27='Games &amp; Picks'!$E27,'Games &amp; Picks'!AK28='Games &amp; Picks'!$E28,'Games &amp; Picks'!AK29='Games &amp; Picks'!$E29,'Games &amp; Picks'!AK30='Games &amp; Picks'!$E30,'Games &amp; Picks'!AK31='Games &amp; Picks'!$E31,'Games &amp; Picks'!AK32='Games &amp; Picks'!$E32,'Games &amp; Picks'!AK33='Games &amp; Picks'!$E33),10,IF(OR('Games &amp; Picks'!$E29="",'Games &amp; Picks'!$E30="",'Games &amp; Picks'!$E31="",'Games &amp; Picks'!$E32="",'Games &amp; Picks'!$E33=""),"",IF(AND('Games &amp; Picks'!AK29='Games &amp; Picks'!$E29,'Games &amp; Picks'!AK30='Games &amp; Picks'!$E30,'Games &amp; Picks'!AK31='Games &amp; Picks'!$E31,'Games &amp; Picks'!AK32='Games &amp; Picks'!$E32,'Games &amp; Picks'!AK33='Games &amp; Picks'!$E33),5,0))))))))</f>
        <v>0</v>
      </c>
      <c r="AH33" s="7">
        <f>IF('Games &amp; Picks'!$E33="x","",IF('Games &amp; Picks'!AL$1="","",IF(OR('Games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Picks'!AL19='Games &amp; Picks'!$E19,'Games &amp; Picks'!AL20='Games &amp; Picks'!$E20,'Games &amp; Picks'!AL21='Games &amp; Picks'!$E21,'Games &amp; Picks'!AL22='Games &amp; Picks'!$E22,'Games &amp; Picks'!AL23='Games &amp; Picks'!$E23,'Games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Picks'!$E31,'Games &amp; Picks'!AL32='Games &amp; Picks'!$E32,'Games &amp; Picks'!AL33='Games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Picks'!AL24='Games &amp; Picks'!$E24,'Games &amp; Picks'!AL25='Games &amp; Picks'!$E25,'Games &amp; Picks'!AL26='Games &amp; Picks'!$E26,'Games &amp; Picks'!AL27='Games &amp; Picks'!$E27,'Games &amp; Picks'!AL28='Games &amp; Picks'!$E28,'Games &amp; Picks'!AL29='Games &amp; Picks'!$E29,'Games &amp; Picks'!AL30='Games &amp; Picks'!$E30,'Games &amp; Picks'!AL31='Games &amp; Picks'!$E31,'Games &amp; Picks'!AL32='Games &amp; Picks'!$E32,'Games &amp; Picks'!AL33='Games &amp; Picks'!$E33),10,IF(OR('Games &amp; Picks'!$E29="",'Games &amp; Picks'!$E30="",'Games &amp; Picks'!$E31="",'Games &amp; Picks'!$E32="",'Games &amp; Picks'!$E33=""),"",IF(AND('Games &amp; Picks'!AL29='Games &amp; Picks'!$E29,'Games &amp; Picks'!AL30='Games &amp; Picks'!$E30,'Games &amp; Picks'!AL31='Games &amp; Picks'!$E31,'Games &amp; Picks'!AL32='Games &amp; Picks'!$E32,'Games &amp; Picks'!AL33='Games &amp; Picks'!$E33),5,0))))))))</f>
        <v>0</v>
      </c>
      <c r="AI33" s="7">
        <f>IF('Games &amp; Picks'!$E33="x","",IF('Games &amp; Picks'!AM$1="","",IF(OR('Games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Picks'!AM19='Games &amp; Picks'!$E19,'Games &amp; Picks'!AM20='Games &amp; Picks'!$E20,'Games &amp; Picks'!AM21='Games &amp; Picks'!$E21,'Games &amp; Picks'!AM22='Games &amp; Picks'!$E22,'Games &amp; Picks'!AM23='Games &amp; Picks'!$E23,'Games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Picks'!$E31,'Games &amp; Picks'!AM32='Games &amp; Picks'!$E32,'Games &amp; Picks'!AM33='Games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Picks'!AM24='Games &amp; Picks'!$E24,'Games &amp; Picks'!AM25='Games &amp; Picks'!$E25,'Games &amp; Picks'!AM26='Games &amp; Picks'!$E26,'Games &amp; Picks'!AM27='Games &amp; Picks'!$E27,'Games &amp; Picks'!AM28='Games &amp; Picks'!$E28,'Games &amp; Picks'!AM29='Games &amp; Picks'!$E29,'Games &amp; Picks'!AM30='Games &amp; Picks'!$E30,'Games &amp; Picks'!AM31='Games &amp; Picks'!$E31,'Games &amp; Picks'!AM32='Games &amp; Picks'!$E32,'Games &amp; Picks'!AM33='Games &amp; Picks'!$E33),10,IF(OR('Games &amp; Picks'!$E29="",'Games &amp; Picks'!$E30="",'Games &amp; Picks'!$E31="",'Games &amp; Picks'!$E32="",'Games &amp; Picks'!$E33=""),"",IF(AND('Games &amp; Picks'!AM29='Games &amp; Picks'!$E29,'Games &amp; Picks'!AM30='Games &amp; Picks'!$E30,'Games &amp; Picks'!AM31='Games &amp; Picks'!$E31,'Games &amp; Picks'!AM32='Games &amp; Picks'!$E32,'Games &amp; Picks'!AM33='Games &amp; Picks'!$E33),5,0))))))))</f>
        <v>0</v>
      </c>
      <c r="AJ33" s="7">
        <f>IF('Games &amp; Picks'!$E33="x","",IF('Games &amp; Picks'!AN$1="","",IF(OR('Games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Picks'!AN19='Games &amp; Picks'!$E19,'Games &amp; Picks'!AN20='Games &amp; Picks'!$E20,'Games &amp; Picks'!AN21='Games &amp; Picks'!$E21,'Games &amp; Picks'!AN22='Games &amp; Picks'!$E22,'Games &amp; Picks'!AN23='Games &amp; Picks'!$E23,'Games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Picks'!$E31,'Games &amp; Picks'!AN32='Games &amp; Picks'!$E32,'Games &amp; Picks'!AN33='Games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Picks'!AN24='Games &amp; Picks'!$E24,'Games &amp; Picks'!AN25='Games &amp; Picks'!$E25,'Games &amp; Picks'!AN26='Games &amp; Picks'!$E26,'Games &amp; Picks'!AN27='Games &amp; Picks'!$E27,'Games &amp; Picks'!AN28='Games &amp; Picks'!$E28,'Games &amp; Picks'!AN29='Games &amp; Picks'!$E29,'Games &amp; Picks'!AN30='Games &amp; Picks'!$E30,'Games &amp; Picks'!AN31='Games &amp; Picks'!$E31,'Games &amp; Picks'!AN32='Games &amp; Picks'!$E32,'Games &amp; Picks'!AN33='Games &amp; Picks'!$E33),10,IF(OR('Games &amp; Picks'!$E29="",'Games &amp; Picks'!$E30="",'Games &amp; Picks'!$E31="",'Games &amp; Picks'!$E32="",'Games &amp; Picks'!$E33=""),"",IF(AND('Games &amp; Picks'!AN29='Games &amp; Picks'!$E29,'Games &amp; Picks'!AN30='Games &amp; Picks'!$E30,'Games &amp; Picks'!AN31='Games &amp; Picks'!$E31,'Games &amp; Picks'!AN32='Games &amp; Picks'!$E32,'Games &amp; Picks'!AN33='Games &amp; Picks'!$E33),5,0))))))))</f>
        <v>0</v>
      </c>
      <c r="AK33" s="7">
        <f>IF('Games &amp; Picks'!$E33="x","",IF('Games &amp; Picks'!AO$1="","",IF(OR('Games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Picks'!AO19='Games &amp; Picks'!$E19,'Games &amp; Picks'!AO20='Games &amp; Picks'!$E20,'Games &amp; Picks'!AO21='Games &amp; Picks'!$E21,'Games &amp; Picks'!AO22='Games &amp; Picks'!$E22,'Games &amp; Picks'!AO23='Games &amp; Picks'!$E23,'Games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Picks'!$E31,'Games &amp; Picks'!AO32='Games &amp; Picks'!$E32,'Games &amp; Picks'!AO33='Games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Picks'!AO24='Games &amp; Picks'!$E24,'Games &amp; Picks'!AO25='Games &amp; Picks'!$E25,'Games &amp; Picks'!AO26='Games &amp; Picks'!$E26,'Games &amp; Picks'!AO27='Games &amp; Picks'!$E27,'Games &amp; Picks'!AO28='Games &amp; Picks'!$E28,'Games &amp; Picks'!AO29='Games &amp; Picks'!$E29,'Games &amp; Picks'!AO30='Games &amp; Picks'!$E30,'Games &amp; Picks'!AO31='Games &amp; Picks'!$E31,'Games &amp; Picks'!AO32='Games &amp; Picks'!$E32,'Games &amp; Picks'!AO33='Games &amp; Picks'!$E33),10,IF(OR('Games &amp; Picks'!$E29="",'Games &amp; Picks'!$E30="",'Games &amp; Picks'!$E31="",'Games &amp; Picks'!$E32="",'Games &amp; Picks'!$E33=""),"",IF(AND('Games &amp; Picks'!AO29='Games &amp; Picks'!$E29,'Games &amp; Picks'!AO30='Games &amp; Picks'!$E30,'Games &amp; Picks'!AO31='Games &amp; Picks'!$E31,'Games &amp; Picks'!AO32='Games &amp; Picks'!$E32,'Games &amp; Picks'!AO33='Games &amp; Picks'!$E33),5,0))))))))</f>
        <v>0</v>
      </c>
      <c r="AL33" s="5">
        <f>IF('Games &amp; Picks'!$E33="x","",IF('Games &amp; Picks'!AP$1="","",IF(OR('Games &amp; Picks'!$E19="",'Games &amp; Picks'!$E20="",'Games &amp; Picks'!$E21="",'Games &amp; Picks'!$E22="",'Games &amp; Picks'!$E23="",'Games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Picks'!AP19='Games &amp; Picks'!$E19,'Games &amp; Picks'!AP20='Games &amp; Picks'!$E20,'Games &amp; Picks'!AP21='Games &amp; Picks'!$E21,'Games &amp; Picks'!AP22='Games &amp; Picks'!$E22,'Games &amp; Picks'!AP23='Games &amp; Picks'!$E23,'Games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Picks'!$E31,'Games &amp; Picks'!AP32='Games &amp; Picks'!$E32,'Games &amp; Picks'!AP33='Games &amp; Picks'!$E33),15,IF(OR('Games &amp; Picks'!$E24="",'Games &amp; Picks'!$E25="",'Games &amp; Picks'!$E26="",'Games &amp; Picks'!$E27="",'Games &amp; Picks'!$E28="",'Games &amp; Picks'!$E29="",'Games &amp; Picks'!$E30="",'Games &amp; Picks'!$E31="",'Games &amp; Picks'!$E32="",'Games &amp; Picks'!$E33=""),"",IF(AND('Games &amp; Picks'!AP24='Games &amp; Picks'!$E24,'Games &amp; Picks'!AP25='Games &amp; Picks'!$E25,'Games &amp; Picks'!AP26='Games &amp; Picks'!$E26,'Games &amp; Picks'!AP27='Games &amp; Picks'!$E27,'Games &amp; Picks'!AP28='Games &amp; Picks'!$E28,'Games &amp; Picks'!AP29='Games &amp; Picks'!$E29,'Games &amp; Picks'!AP30='Games &amp; Picks'!$E30,'Games &amp; Picks'!AP31='Games &amp; Picks'!$E31,'Games &amp; Picks'!AP32='Games &amp; Picks'!$E32,'Games &amp; Picks'!AP33='Games &amp; Picks'!$E33),10,IF(OR('Games &amp; Picks'!$E29="",'Games &amp; Picks'!$E30="",'Games &amp; Picks'!$E31="",'Games &amp; Picks'!$E32="",'Games &amp; Picks'!$E33=""),"",IF(AND('Games &amp; Picks'!AP29='Games &amp; Picks'!$E29,'Games &amp; Picks'!AP30='Games &amp; Picks'!$E30,'Games &amp; Picks'!AP31='Games &amp; Picks'!$E31,'Games &amp; Picks'!AP32='Games &amp; Picks'!$E32,'Games &amp; Picks'!AP33='Games &amp; Picks'!$E33),5,0))))))))</f>
        <v>0</v>
      </c>
    </row>
  </sheetData>
  <sheetCalcPr fullCalcOnLoad="1"/>
  <phoneticPr fontId="9" type="noConversion"/>
  <conditionalFormatting sqref="B35:C35">
    <cfRule type="cellIs" dxfId="10" priority="0" stopIfTrue="1" operator="equal">
      <formula>1</formula>
    </cfRule>
  </conditionalFormatting>
  <conditionalFormatting sqref="B6:AL33">
    <cfRule type="cellIs" dxfId="9" priority="0" stopIfTrue="1" operator="equal">
      <formula>15</formula>
    </cfRule>
    <cfRule type="cellIs" dxfId="8" priority="0" stopIfTrue="1" operator="equal">
      <formula>10</formula>
    </cfRule>
    <cfRule type="cellIs" dxfId="7" priority="0" stopIfTrue="1" operator="equal">
      <formula>5</formula>
    </cfRule>
  </conditionalFormatting>
  <pageMargins left="0.75" right="0.75" top="1" bottom="1" header="0.5" footer="0.5"/>
  <ignoredErrors>
    <ignoredError sqref="B1:V1 W1:AL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L10"/>
  <sheetViews>
    <sheetView workbookViewId="0">
      <selection activeCell="AH9" sqref="AH9"/>
    </sheetView>
  </sheetViews>
  <sheetFormatPr baseColWidth="10" defaultRowHeight="13"/>
  <cols>
    <col min="1" max="1" width="17.7109375" bestFit="1" customWidth="1"/>
    <col min="2" max="2" width="7.85546875" bestFit="1" customWidth="1"/>
    <col min="3" max="3" width="13.85546875" bestFit="1" customWidth="1"/>
    <col min="4" max="4" width="10.140625" bestFit="1" customWidth="1"/>
    <col min="5" max="5" width="10.28515625" bestFit="1" customWidth="1"/>
    <col min="6" max="6" width="6.7109375" bestFit="1" customWidth="1"/>
    <col min="7" max="7" width="12.85546875" bestFit="1" customWidth="1"/>
    <col min="8" max="8" width="10.28515625" bestFit="1" customWidth="1"/>
    <col min="9" max="9" width="13" bestFit="1" customWidth="1"/>
    <col min="10" max="10" width="11" bestFit="1" customWidth="1"/>
    <col min="11" max="11" width="12.85546875" bestFit="1" customWidth="1"/>
    <col min="12" max="12" width="7.85546875" bestFit="1" customWidth="1"/>
    <col min="13" max="13" width="11.28515625" bestFit="1" customWidth="1"/>
    <col min="14" max="14" width="14.140625" bestFit="1" customWidth="1"/>
    <col min="15" max="15" width="11" bestFit="1" customWidth="1"/>
    <col min="16" max="16" width="10" bestFit="1" customWidth="1"/>
    <col min="17" max="17" width="13.85546875" bestFit="1" customWidth="1"/>
    <col min="18" max="18" width="12" bestFit="1" customWidth="1"/>
    <col min="19" max="19" width="9.7109375" bestFit="1" customWidth="1"/>
    <col min="20" max="20" width="9.5703125" bestFit="1" customWidth="1"/>
    <col min="21" max="21" width="12.42578125" bestFit="1" customWidth="1"/>
    <col min="22" max="22" width="10.28515625" bestFit="1" customWidth="1"/>
    <col min="23" max="23" width="6.5703125" bestFit="1" customWidth="1"/>
    <col min="24" max="24" width="9.5703125" bestFit="1" customWidth="1"/>
    <col min="25" max="25" width="10.42578125" bestFit="1" customWidth="1"/>
    <col min="26" max="26" width="3.5703125" bestFit="1" customWidth="1"/>
    <col min="27" max="27" width="16.5703125" bestFit="1" customWidth="1"/>
    <col min="28" max="28" width="7.7109375" bestFit="1" customWidth="1"/>
    <col min="29" max="29" width="11.28515625" bestFit="1" customWidth="1"/>
    <col min="30" max="30" width="13.85546875" bestFit="1" customWidth="1"/>
    <col min="31" max="31" width="10" bestFit="1" customWidth="1"/>
    <col min="32" max="32" width="12" bestFit="1" customWidth="1"/>
    <col min="33" max="33" width="9.7109375" bestFit="1" customWidth="1"/>
    <col min="34" max="34" width="10.140625" bestFit="1" customWidth="1"/>
    <col min="35" max="35" width="11.7109375" bestFit="1" customWidth="1"/>
    <col min="36" max="36" width="11.140625" bestFit="1" customWidth="1"/>
    <col min="37" max="37" width="11.5703125" bestFit="1" customWidth="1"/>
    <col min="38" max="38" width="9.5703125" bestFit="1" customWidth="1"/>
  </cols>
  <sheetData>
    <row r="1" spans="1:38" ht="15" thickTop="1" thickBot="1">
      <c r="A1" s="10" t="s">
        <v>92</v>
      </c>
      <c r="B1" s="18" t="str">
        <f>IF('Games &amp; Picks'!F$1="","",'Games &amp; Picks'!F1)</f>
        <v>Mike Thill</v>
      </c>
      <c r="C1" s="18" t="str">
        <f>IF('Games &amp; Picks'!G$1="","",'Games &amp; Picks'!G1)</f>
        <v>Mike Glaudemans</v>
      </c>
      <c r="D1" s="18" t="str">
        <f>IF('Games &amp; Picks'!H$1="","",'Games &amp; Picks'!H1)</f>
        <v>Nick Direnzo</v>
      </c>
      <c r="E1" s="18" t="str">
        <f>IF('Games &amp; Picks'!I$1="","",'Games &amp; Picks'!I1)</f>
        <v>Matt Povlock</v>
      </c>
      <c r="F1" s="18" t="str">
        <f>IF('Games &amp; Picks'!J$1="","",'Games &amp; Picks'!J1)</f>
        <v>Roberto</v>
      </c>
      <c r="G1" s="18" t="str">
        <f>IF('Games &amp; Picks'!K$1="","",'Games &amp; Picks'!K1)</f>
        <v>Amanda Huneck</v>
      </c>
      <c r="H1" s="18" t="str">
        <f>IF('Games &amp; Picks'!L$1="","",'Games &amp; Picks'!L1)</f>
        <v>John Huneck</v>
      </c>
      <c r="I1" s="18" t="str">
        <f>IF('Games &amp; Picks'!M$1="","",'Games &amp; Picks'!M1)</f>
        <v>Bronson Hillman</v>
      </c>
      <c r="J1" s="18" t="str">
        <f>IF('Games &amp; Picks'!N$1="","",'Games &amp; Picks'!N1)</f>
        <v>Trevor Yerrick</v>
      </c>
      <c r="K1" s="18" t="str">
        <f>IF('Games &amp; Picks'!O$1="","",'Games &amp; Picks'!O1)</f>
        <v>Brandon Baccari</v>
      </c>
      <c r="L1" s="18" t="str">
        <f>IF('Games &amp; Picks'!P$1="","",'Games &amp; Picks'!P1)</f>
        <v>Tom Zehr</v>
      </c>
      <c r="M1" s="18" t="str">
        <f>IF('Games &amp; Picks'!Q$1="","",'Games &amp; Picks'!Q1)</f>
        <v>Becky Huneck</v>
      </c>
      <c r="N1" s="18" t="str">
        <f>IF('Games &amp; Picks'!R$1="","",'Games &amp; Picks'!R1)</f>
        <v>Andrew Blackburn</v>
      </c>
      <c r="O1" s="18" t="str">
        <f>IF('Games &amp; Picks'!S$1="","",'Games &amp; Picks'!S1)</f>
        <v>David Huneck</v>
      </c>
      <c r="P1" s="18" t="str">
        <f>IF('Games &amp; Picks'!T$1="","",'Games &amp; Picks'!T1)</f>
        <v>Ryan Fenker</v>
      </c>
      <c r="Q1" s="18" t="str">
        <f>IF('Games &amp; Picks'!U$1="","",'Games &amp; Picks'!U1)</f>
        <v>Austin Harrington</v>
      </c>
      <c r="R1" s="18" t="str">
        <f>IF('Games &amp; Picks'!V$1="","",'Games &amp; Picks'!V1)</f>
        <v>Dane Okleshen</v>
      </c>
      <c r="S1" s="18" t="str">
        <f>IF('Games &amp; Picks'!W$1="","",'Games &amp; Picks'!W1)</f>
        <v>Joey Colone</v>
      </c>
      <c r="T1" s="18" t="str">
        <f>IF('Games &amp; Picks'!X$1="","",'Games &amp; Picks'!X1)</f>
        <v>Phil Huneck</v>
      </c>
      <c r="U1" s="18" t="str">
        <f>IF('Games &amp; Picks'!Y$1="","",'Games &amp; Picks'!Y1)</f>
        <v>Corey Marchant</v>
      </c>
      <c r="V1" s="18" t="str">
        <f>IF('Games &amp; Picks'!Z$1="","",'Games &amp; Picks'!Z1)</f>
        <v>Austin Beard</v>
      </c>
      <c r="W1" s="18" t="str">
        <f>IF('Games &amp; Picks'!AA$1="","",'Games &amp; Picks'!AA1)</f>
        <v>Eric Jay</v>
      </c>
      <c r="X1" s="18" t="str">
        <f>IF('Games &amp; Picks'!AB$1="","",'Games &amp; Picks'!AB1)</f>
        <v>Chris Peden</v>
      </c>
      <c r="Y1" s="18" t="str">
        <f>IF('Games &amp; Picks'!AC$1="","",'Games &amp; Picks'!AC1)</f>
        <v>Joe Dustman</v>
      </c>
      <c r="Z1" s="18" t="str">
        <f>IF('Games &amp; Picks'!AD$1="","",'Games &amp; Picks'!AD1)</f>
        <v>JD?</v>
      </c>
      <c r="AA1" s="18" t="str">
        <f>IF('Games &amp; Picks'!AE$1="","",'Games &amp; Picks'!AE1)</f>
        <v>Thomas Brunner #27</v>
      </c>
      <c r="AB1" s="18" t="str">
        <f>IF('Games &amp; Picks'!AF$1="","",'Games &amp; Picks'!AF1)</f>
        <v>Phil Gase</v>
      </c>
      <c r="AC1" s="18" t="str">
        <f>IF('Games &amp; Picks'!AG$1="","",'Games &amp; Picks'!AG1)</f>
        <v>Andy Brennan</v>
      </c>
      <c r="AD1" s="18" t="str">
        <f>IF('Games &amp; Picks'!AH$1="","",'Games &amp; Picks'!AH1)</f>
        <v>Scott Scheumann</v>
      </c>
      <c r="AE1" s="18" t="str">
        <f>IF('Games &amp; Picks'!AI$1="","",'Games &amp; Picks'!AI1)</f>
        <v>Austin Shutt</v>
      </c>
      <c r="AF1" s="18" t="str">
        <f>IF('Games &amp; Picks'!AJ$1="","",'Games &amp; Picks'!AJ1)</f>
        <v>Carson Bradley</v>
      </c>
      <c r="AG1" s="18" t="str">
        <f>IF('Games &amp; Picks'!AK$1="","",'Games &amp; Picks'!AK1)</f>
        <v>Brian Fogler</v>
      </c>
      <c r="AH1" s="18" t="str">
        <f>IF('Games &amp; Picks'!AL$1="","",'Games &amp; Picks'!AL1)</f>
        <v>Rob Brunner</v>
      </c>
      <c r="AI1" s="18" t="str">
        <f>IF('Games &amp; Picks'!AM$1="","",'Games &amp; Picks'!AM1)</f>
        <v>Logan Ellowski</v>
      </c>
      <c r="AJ1" s="18" t="str">
        <f>IF('Games &amp; Picks'!AN$1="","",'Games &amp; Picks'!AN1)</f>
        <v>Logan Bushey</v>
      </c>
      <c r="AK1" s="18" t="str">
        <f>IF('Games &amp; Picks'!AO$1="","",'Games &amp; Picks'!AO1)</f>
        <v>Austin Hillman</v>
      </c>
      <c r="AL1" s="19" t="str">
        <f>IF('Games &amp; Picks'!AP$1="","",'Games &amp; Picks'!AP1)</f>
        <v>Pat Brunner</v>
      </c>
    </row>
    <row r="2" spans="1:38">
      <c r="A2" s="6" t="s">
        <v>95</v>
      </c>
      <c r="B2">
        <f>IF('Games &amp; Picks'!F$1="","",IF('Games &amp; Picks'!$E$30="",0,IF(AND('Games &amp; Picks'!F$27='Games &amp; Picks'!$E$27,'Games &amp; Picks'!F$28='Games &amp; Picks'!$E$28,'Games &amp; Picks'!F$29='Games &amp; Picks'!$E$29,'Games &amp; Picks'!F$30='Games &amp; Picks'!$E$30),1,0)))</f>
        <v>0</v>
      </c>
      <c r="C2">
        <f>IF('Games &amp; Picks'!G$1="","",IF('Games &amp; Picks'!$E$30="",0,IF(AND('Games &amp; Picks'!G$27='Games &amp; Picks'!$E$27,'Games &amp; Picks'!G$28='Games &amp; Picks'!$E$28,'Games &amp; Picks'!G$29='Games &amp; Picks'!$E$29,'Games &amp; Picks'!G$30='Games &amp; Picks'!$E$30),1,0)))</f>
        <v>0</v>
      </c>
      <c r="D2">
        <f>IF('Games &amp; Picks'!H$1="","",IF('Games &amp; Picks'!$E$30="",0,IF(AND('Games &amp; Picks'!H$27='Games &amp; Picks'!$E$27,'Games &amp; Picks'!H$28='Games &amp; Picks'!$E$28,'Games &amp; Picks'!H$29='Games &amp; Picks'!$E$29,'Games &amp; Picks'!H$30='Games &amp; Picks'!$E$30),1,0)))</f>
        <v>0</v>
      </c>
      <c r="E2">
        <f>IF('Games &amp; Picks'!I$1="","",IF('Games &amp; Picks'!$E$30="",0,IF(AND('Games &amp; Picks'!I$27='Games &amp; Picks'!$E$27,'Games &amp; Picks'!I$28='Games &amp; Picks'!$E$28,'Games &amp; Picks'!I$29='Games &amp; Picks'!$E$29,'Games &amp; Picks'!I$30='Games &amp; Picks'!$E$30),1,0)))</f>
        <v>0</v>
      </c>
      <c r="F2">
        <f>IF('Games &amp; Picks'!J$1="","",IF('Games &amp; Picks'!$E$30="",0,IF(AND('Games &amp; Picks'!J$27='Games &amp; Picks'!$E$27,'Games &amp; Picks'!J$28='Games &amp; Picks'!$E$28,'Games &amp; Picks'!J$29='Games &amp; Picks'!$E$29,'Games &amp; Picks'!J$30='Games &amp; Picks'!$E$30),1,0)))</f>
        <v>0</v>
      </c>
      <c r="G2">
        <f>IF('Games &amp; Picks'!K$1="","",IF('Games &amp; Picks'!$E$30="",0,IF(AND('Games &amp; Picks'!K$27='Games &amp; Picks'!$E$27,'Games &amp; Picks'!K$28='Games &amp; Picks'!$E$28,'Games &amp; Picks'!K$29='Games &amp; Picks'!$E$29,'Games &amp; Picks'!K$30='Games &amp; Picks'!$E$30),1,0)))</f>
        <v>0</v>
      </c>
      <c r="H2">
        <f>IF('Games &amp; Picks'!L$1="","",IF('Games &amp; Picks'!$E$30="",0,IF(AND('Games &amp; Picks'!L$27='Games &amp; Picks'!$E$27,'Games &amp; Picks'!L$28='Games &amp; Picks'!$E$28,'Games &amp; Picks'!L$29='Games &amp; Picks'!$E$29,'Games &amp; Picks'!L$30='Games &amp; Picks'!$E$30),1,0)))</f>
        <v>0</v>
      </c>
      <c r="I2">
        <f>IF('Games &amp; Picks'!M$1="","",IF('Games &amp; Picks'!$E$30="",0,IF(AND('Games &amp; Picks'!M$27='Games &amp; Picks'!$E$27,'Games &amp; Picks'!M$28='Games &amp; Picks'!$E$28,'Games &amp; Picks'!M$29='Games &amp; Picks'!$E$29,'Games &amp; Picks'!M$30='Games &amp; Picks'!$E$30),1,0)))</f>
        <v>0</v>
      </c>
      <c r="J2">
        <f>IF('Games &amp; Picks'!N$1="","",IF('Games &amp; Picks'!$E$30="",0,IF(AND('Games &amp; Picks'!N$27='Games &amp; Picks'!$E$27,'Games &amp; Picks'!N$28='Games &amp; Picks'!$E$28,'Games &amp; Picks'!N$29='Games &amp; Picks'!$E$29,'Games &amp; Picks'!N$30='Games &amp; Picks'!$E$30),1,0)))</f>
        <v>0</v>
      </c>
      <c r="K2">
        <f>IF('Games &amp; Picks'!O$1="","",IF('Games &amp; Picks'!$E$30="",0,IF(AND('Games &amp; Picks'!O$27='Games &amp; Picks'!$E$27,'Games &amp; Picks'!O$28='Games &amp; Picks'!$E$28,'Games &amp; Picks'!O$29='Games &amp; Picks'!$E$29,'Games &amp; Picks'!O$30='Games &amp; Picks'!$E$30),1,0)))</f>
        <v>0</v>
      </c>
      <c r="L2">
        <f>IF('Games &amp; Picks'!P$1="","",IF('Games &amp; Picks'!$E$30="",0,IF(AND('Games &amp; Picks'!P$27='Games &amp; Picks'!$E$27,'Games &amp; Picks'!P$28='Games &amp; Picks'!$E$28,'Games &amp; Picks'!P$29='Games &amp; Picks'!$E$29,'Games &amp; Picks'!P$30='Games &amp; Picks'!$E$30),1,0)))</f>
        <v>0</v>
      </c>
      <c r="M2">
        <f>IF('Games &amp; Picks'!Q$1="","",IF('Games &amp; Picks'!$E$30="",0,IF(AND('Games &amp; Picks'!Q$27='Games &amp; Picks'!$E$27,'Games &amp; Picks'!Q$28='Games &amp; Picks'!$E$28,'Games &amp; Picks'!Q$29='Games &amp; Picks'!$E$29,'Games &amp; Picks'!Q$30='Games &amp; Picks'!$E$30),1,0)))</f>
        <v>0</v>
      </c>
      <c r="N2">
        <f>IF('Games &amp; Picks'!R$1="","",IF('Games &amp; Picks'!$E$30="",0,IF(AND('Games &amp; Picks'!R$27='Games &amp; Picks'!$E$27,'Games &amp; Picks'!R$28='Games &amp; Picks'!$E$28,'Games &amp; Picks'!R$29='Games &amp; Picks'!$E$29,'Games &amp; Picks'!R$30='Games &amp; Picks'!$E$30),1,0)))</f>
        <v>0</v>
      </c>
      <c r="O2">
        <f>IF('Games &amp; Picks'!S$1="","",IF('Games &amp; Picks'!$E$30="",0,IF(AND('Games &amp; Picks'!S$27='Games &amp; Picks'!$E$27,'Games &amp; Picks'!S$28='Games &amp; Picks'!$E$28,'Games &amp; Picks'!S$29='Games &amp; Picks'!$E$29,'Games &amp; Picks'!S$30='Games &amp; Picks'!$E$30),1,0)))</f>
        <v>0</v>
      </c>
      <c r="P2">
        <f>IF('Games &amp; Picks'!T$1="","",IF('Games &amp; Picks'!$E$30="",0,IF(AND('Games &amp; Picks'!T$27='Games &amp; Picks'!$E$27,'Games &amp; Picks'!T$28='Games &amp; Picks'!$E$28,'Games &amp; Picks'!T$29='Games &amp; Picks'!$E$29,'Games &amp; Picks'!T$30='Games &amp; Picks'!$E$30),1,0)))</f>
        <v>0</v>
      </c>
      <c r="Q2">
        <f>IF('Games &amp; Picks'!U$1="","",IF('Games &amp; Picks'!$E$30="",0,IF(AND('Games &amp; Picks'!U$27='Games &amp; Picks'!$E$27,'Games &amp; Picks'!U$28='Games &amp; Picks'!$E$28,'Games &amp; Picks'!U$29='Games &amp; Picks'!$E$29,'Games &amp; Picks'!U$30='Games &amp; Picks'!$E$30),1,0)))</f>
        <v>0</v>
      </c>
      <c r="R2">
        <f>IF('Games &amp; Picks'!V$1="","",IF('Games &amp; Picks'!$E$30="",0,IF(AND('Games &amp; Picks'!V$27='Games &amp; Picks'!$E$27,'Games &amp; Picks'!V$28='Games &amp; Picks'!$E$28,'Games &amp; Picks'!V$29='Games &amp; Picks'!$E$29,'Games &amp; Picks'!V$30='Games &amp; Picks'!$E$30),1,0)))</f>
        <v>0</v>
      </c>
      <c r="S2">
        <f>IF('Games &amp; Picks'!W$1="","",IF('Games &amp; Picks'!$E$30="",0,IF(AND('Games &amp; Picks'!W$27='Games &amp; Picks'!$E$27,'Games &amp; Picks'!W$28='Games &amp; Picks'!$E$28,'Games &amp; Picks'!W$29='Games &amp; Picks'!$E$29,'Games &amp; Picks'!W$30='Games &amp; Picks'!$E$30),1,0)))</f>
        <v>0</v>
      </c>
      <c r="T2">
        <f>IF('Games &amp; Picks'!X$1="","",IF('Games &amp; Picks'!$E$30="",0,IF(AND('Games &amp; Picks'!X$27='Games &amp; Picks'!$E$27,'Games &amp; Picks'!X$28='Games &amp; Picks'!$E$28,'Games &amp; Picks'!X$29='Games &amp; Picks'!$E$29,'Games &amp; Picks'!X$30='Games &amp; Picks'!$E$30),1,0)))</f>
        <v>0</v>
      </c>
      <c r="U2">
        <f>IF('Games &amp; Picks'!Y$1="","",IF('Games &amp; Picks'!$E$30="",0,IF(AND('Games &amp; Picks'!Y$27='Games &amp; Picks'!$E$27,'Games &amp; Picks'!Y$28='Games &amp; Picks'!$E$28,'Games &amp; Picks'!Y$29='Games &amp; Picks'!$E$29,'Games &amp; Picks'!Y$30='Games &amp; Picks'!$E$30),1,0)))</f>
        <v>0</v>
      </c>
      <c r="V2">
        <f>IF('Games &amp; Picks'!Z$1="","",IF('Games &amp; Picks'!$E$30="",0,IF(AND('Games &amp; Picks'!Z$27='Games &amp; Picks'!$E$27,'Games &amp; Picks'!Z$28='Games &amp; Picks'!$E$28,'Games &amp; Picks'!Z$29='Games &amp; Picks'!$E$29,'Games &amp; Picks'!Z$30='Games &amp; Picks'!$E$30),1,0)))</f>
        <v>0</v>
      </c>
      <c r="W2">
        <f>IF('Games &amp; Picks'!AA$1="","",IF('Games &amp; Picks'!$E$30="",0,IF(AND('Games &amp; Picks'!AA$27='Games &amp; Picks'!$E$27,'Games &amp; Picks'!AA$28='Games &amp; Picks'!$E$28,'Games &amp; Picks'!AA$29='Games &amp; Picks'!$E$29,'Games &amp; Picks'!AA$30='Games &amp; Picks'!$E$30),1,0)))</f>
        <v>0</v>
      </c>
      <c r="X2">
        <f>IF('Games &amp; Picks'!AB$1="","",IF('Games &amp; Picks'!$E$30="",0,IF(AND('Games &amp; Picks'!AB$27='Games &amp; Picks'!$E$27,'Games &amp; Picks'!AB$28='Games &amp; Picks'!$E$28,'Games &amp; Picks'!AB$29='Games &amp; Picks'!$E$29,'Games &amp; Picks'!AB$30='Games &amp; Picks'!$E$30),1,0)))</f>
        <v>0</v>
      </c>
      <c r="Y2">
        <f>IF('Games &amp; Picks'!AC$1="","",IF('Games &amp; Picks'!$E$30="",0,IF(AND('Games &amp; Picks'!AC$27='Games &amp; Picks'!$E$27,'Games &amp; Picks'!AC$28='Games &amp; Picks'!$E$28,'Games &amp; Picks'!AC$29='Games &amp; Picks'!$E$29,'Games &amp; Picks'!AC$30='Games &amp; Picks'!$E$30),1,0)))</f>
        <v>0</v>
      </c>
      <c r="Z2">
        <f>IF('Games &amp; Picks'!AD$1="","",IF('Games &amp; Picks'!$E$30="",0,IF(AND('Games &amp; Picks'!AD$27='Games &amp; Picks'!$E$27,'Games &amp; Picks'!AD$28='Games &amp; Picks'!$E$28,'Games &amp; Picks'!AD$29='Games &amp; Picks'!$E$29,'Games &amp; Picks'!AD$30='Games &amp; Picks'!$E$30),1,0)))</f>
        <v>0</v>
      </c>
      <c r="AA2">
        <f>IF('Games &amp; Picks'!AE$1="","",IF('Games &amp; Picks'!$E$30="",0,IF(AND('Games &amp; Picks'!AE$27='Games &amp; Picks'!$E$27,'Games &amp; Picks'!AE$28='Games &amp; Picks'!$E$28,'Games &amp; Picks'!AE$29='Games &amp; Picks'!$E$29,'Games &amp; Picks'!AE$30='Games &amp; Picks'!$E$30),1,0)))</f>
        <v>0</v>
      </c>
      <c r="AB2">
        <f>IF('Games &amp; Picks'!AF$1="","",IF('Games &amp; Picks'!$E$30="",0,IF(AND('Games &amp; Picks'!AF$27='Games &amp; Picks'!$E$27,'Games &amp; Picks'!AF$28='Games &amp; Picks'!$E$28,'Games &amp; Picks'!AF$29='Games &amp; Picks'!$E$29,'Games &amp; Picks'!AF$30='Games &amp; Picks'!$E$30),1,0)))</f>
        <v>0</v>
      </c>
      <c r="AC2">
        <f>IF('Games &amp; Picks'!AG$1="","",IF('Games &amp; Picks'!$E$30="",0,IF(AND('Games &amp; Picks'!AG$27='Games &amp; Picks'!$E$27,'Games &amp; Picks'!AG$28='Games &amp; Picks'!$E$28,'Games &amp; Picks'!AG$29='Games &amp; Picks'!$E$29,'Games &amp; Picks'!AG$30='Games &amp; Picks'!$E$30),1,0)))</f>
        <v>0</v>
      </c>
      <c r="AD2">
        <f>IF('Games &amp; Picks'!AH$1="","",IF('Games &amp; Picks'!$E$30="",0,IF(AND('Games &amp; Picks'!AH$27='Games &amp; Picks'!$E$27,'Games &amp; Picks'!AH$28='Games &amp; Picks'!$E$28,'Games &amp; Picks'!AH$29='Games &amp; Picks'!$E$29,'Games &amp; Picks'!AH$30='Games &amp; Picks'!$E$30),1,0)))</f>
        <v>0</v>
      </c>
      <c r="AE2">
        <f>IF('Games &amp; Picks'!AI$1="","",IF('Games &amp; Picks'!$E$30="",0,IF(AND('Games &amp; Picks'!AI$27='Games &amp; Picks'!$E$27,'Games &amp; Picks'!AI$28='Games &amp; Picks'!$E$28,'Games &amp; Picks'!AI$29='Games &amp; Picks'!$E$29,'Games &amp; Picks'!AI$30='Games &amp; Picks'!$E$30),1,0)))</f>
        <v>0</v>
      </c>
      <c r="AF2">
        <f>IF('Games &amp; Picks'!AJ$1="","",IF('Games &amp; Picks'!$E$30="",0,IF(AND('Games &amp; Picks'!AJ$27='Games &amp; Picks'!$E$27,'Games &amp; Picks'!AJ$28='Games &amp; Picks'!$E$28,'Games &amp; Picks'!AJ$29='Games &amp; Picks'!$E$29,'Games &amp; Picks'!AJ$30='Games &amp; Picks'!$E$30),1,0)))</f>
        <v>0</v>
      </c>
      <c r="AG2">
        <f>IF('Games &amp; Picks'!AK$1="","",IF('Games &amp; Picks'!$E$30="",0,IF(AND('Games &amp; Picks'!AK$27='Games &amp; Picks'!$E$27,'Games &amp; Picks'!AK$28='Games &amp; Picks'!$E$28,'Games &amp; Picks'!AK$29='Games &amp; Picks'!$E$29,'Games &amp; Picks'!AK$30='Games &amp; Picks'!$E$30),1,0)))</f>
        <v>0</v>
      </c>
      <c r="AH2">
        <f>IF('Games &amp; Picks'!AL$1="","",IF('Games &amp; Picks'!$E$30="",0,IF(AND('Games &amp; Picks'!AL$27='Games &amp; Picks'!$E$27,'Games &amp; Picks'!AL$28='Games &amp; Picks'!$E$28,'Games &amp; Picks'!AL$29='Games &amp; Picks'!$E$29,'Games &amp; Picks'!AL$30='Games &amp; Picks'!$E$30),1,0)))</f>
        <v>0</v>
      </c>
      <c r="AI2">
        <f>IF('Games &amp; Picks'!AM$1="","",IF('Games &amp; Picks'!$E$30="",0,IF(AND('Games &amp; Picks'!AM$27='Games &amp; Picks'!$E$27,'Games &amp; Picks'!AM$28='Games &amp; Picks'!$E$28,'Games &amp; Picks'!AM$29='Games &amp; Picks'!$E$29,'Games &amp; Picks'!AM$30='Games &amp; Picks'!$E$30),1,0)))</f>
        <v>0</v>
      </c>
      <c r="AJ2">
        <f>IF('Games &amp; Picks'!AN$1="","",IF('Games &amp; Picks'!$E$30="",0,IF(AND('Games &amp; Picks'!AN$27='Games &amp; Picks'!$E$27,'Games &amp; Picks'!AN$28='Games &amp; Picks'!$E$28,'Games &amp; Picks'!AN$29='Games &amp; Picks'!$E$29,'Games &amp; Picks'!AN$30='Games &amp; Picks'!$E$30),1,0)))</f>
        <v>0</v>
      </c>
      <c r="AK2">
        <f>IF('Games &amp; Picks'!AO$1="","",IF('Games &amp; Picks'!$E$30="",0,IF(AND('Games &amp; Picks'!AO$27='Games &amp; Picks'!$E$27,'Games &amp; Picks'!AO$28='Games &amp; Picks'!$E$28,'Games &amp; Picks'!AO$29='Games &amp; Picks'!$E$29,'Games &amp; Picks'!AO$30='Games &amp; Picks'!$E$30),1,0)))</f>
        <v>0</v>
      </c>
      <c r="AL2" s="4">
        <f>IF('Games &amp; Picks'!AP$1="","",IF('Games &amp; Picks'!$E$30="",0,IF(AND('Games &amp; Picks'!AP$27='Games &amp; Picks'!$E$27,'Games &amp; Picks'!AP$28='Games &amp; Picks'!$E$28,'Games &amp; Picks'!AP$29='Games &amp; Picks'!$E$29,'Games &amp; Picks'!AP$30='Games &amp; Picks'!$E$30),1,0)))</f>
        <v>0</v>
      </c>
    </row>
    <row r="3" spans="1:38" ht="14" thickBot="1">
      <c r="A3" s="16" t="s">
        <v>90</v>
      </c>
      <c r="B3">
        <f>IF('Games &amp; Picks'!F$1="","",IF('Games &amp; Picks'!$E$33="",0,IF('Games &amp; Picks'!F$33='Games &amp; Picks'!$E$33,1,0)))</f>
        <v>0</v>
      </c>
      <c r="C3">
        <f>IF('Games &amp; Picks'!G$1="","",IF('Games &amp; Picks'!$E$33="",0,IF('Games &amp; Picks'!G$33='Games &amp; Picks'!$E$33,1,0)))</f>
        <v>1</v>
      </c>
      <c r="D3">
        <f>IF('Games &amp; Picks'!H$1="","",IF('Games &amp; Picks'!$E$33="",0,IF('Games &amp; Picks'!H$33='Games &amp; Picks'!$E$33,1,0)))</f>
        <v>0</v>
      </c>
      <c r="E3">
        <f>IF('Games &amp; Picks'!I$1="","",IF('Games &amp; Picks'!$E$33="",0,IF('Games &amp; Picks'!I$33='Games &amp; Picks'!$E$33,1,0)))</f>
        <v>0</v>
      </c>
      <c r="F3">
        <f>IF('Games &amp; Picks'!J$1="","",IF('Games &amp; Picks'!$E$33="",0,IF('Games &amp; Picks'!J$33='Games &amp; Picks'!$E$33,1,0)))</f>
        <v>0</v>
      </c>
      <c r="G3">
        <f>IF('Games &amp; Picks'!K$1="","",IF('Games &amp; Picks'!$E$33="",0,IF('Games &amp; Picks'!K$33='Games &amp; Picks'!$E$33,1,0)))</f>
        <v>0</v>
      </c>
      <c r="H3">
        <f>IF('Games &amp; Picks'!L$1="","",IF('Games &amp; Picks'!$E$33="",0,IF('Games &amp; Picks'!L$33='Games &amp; Picks'!$E$33,1,0)))</f>
        <v>0</v>
      </c>
      <c r="I3">
        <f>IF('Games &amp; Picks'!M$1="","",IF('Games &amp; Picks'!$E$33="",0,IF('Games &amp; Picks'!M$33='Games &amp; Picks'!$E$33,1,0)))</f>
        <v>0</v>
      </c>
      <c r="J3">
        <f>IF('Games &amp; Picks'!N$1="","",IF('Games &amp; Picks'!$E$33="",0,IF('Games &amp; Picks'!N$33='Games &amp; Picks'!$E$33,1,0)))</f>
        <v>0</v>
      </c>
      <c r="K3">
        <f>IF('Games &amp; Picks'!O$1="","",IF('Games &amp; Picks'!$E$33="",0,IF('Games &amp; Picks'!O$33='Games &amp; Picks'!$E$33,1,0)))</f>
        <v>0</v>
      </c>
      <c r="L3">
        <f>IF('Games &amp; Picks'!P$1="","",IF('Games &amp; Picks'!$E$33="",0,IF('Games &amp; Picks'!P$33='Games &amp; Picks'!$E$33,1,0)))</f>
        <v>0</v>
      </c>
      <c r="M3">
        <f>IF('Games &amp; Picks'!Q$1="","",IF('Games &amp; Picks'!$E$33="",0,IF('Games &amp; Picks'!Q$33='Games &amp; Picks'!$E$33,1,0)))</f>
        <v>1</v>
      </c>
      <c r="N3">
        <f>IF('Games &amp; Picks'!R$1="","",IF('Games &amp; Picks'!$E$33="",0,IF('Games &amp; Picks'!R$33='Games &amp; Picks'!$E$33,1,0)))</f>
        <v>0</v>
      </c>
      <c r="O3">
        <f>IF('Games &amp; Picks'!S$1="","",IF('Games &amp; Picks'!$E$33="",0,IF('Games &amp; Picks'!S$33='Games &amp; Picks'!$E$33,1,0)))</f>
        <v>1</v>
      </c>
      <c r="P3">
        <f>IF('Games &amp; Picks'!T$1="","",IF('Games &amp; Picks'!$E$33="",0,IF('Games &amp; Picks'!T$33='Games &amp; Picks'!$E$33,1,0)))</f>
        <v>0</v>
      </c>
      <c r="Q3">
        <f>IF('Games &amp; Picks'!U$1="","",IF('Games &amp; Picks'!$E$33="",0,IF('Games &amp; Picks'!U$33='Games &amp; Picks'!$E$33,1,0)))</f>
        <v>0</v>
      </c>
      <c r="R3">
        <f>IF('Games &amp; Picks'!V$1="","",IF('Games &amp; Picks'!$E$33="",0,IF('Games &amp; Picks'!V$33='Games &amp; Picks'!$E$33,1,0)))</f>
        <v>0</v>
      </c>
      <c r="S3">
        <f>IF('Games &amp; Picks'!W$1="","",IF('Games &amp; Picks'!$E$33="",0,IF('Games &amp; Picks'!W$33='Games &amp; Picks'!$E$33,1,0)))</f>
        <v>0</v>
      </c>
      <c r="T3">
        <f>IF('Games &amp; Picks'!X$1="","",IF('Games &amp; Picks'!$E$33="",0,IF('Games &amp; Picks'!X$33='Games &amp; Picks'!$E$33,1,0)))</f>
        <v>0</v>
      </c>
      <c r="U3">
        <f>IF('Games &amp; Picks'!Y$1="","",IF('Games &amp; Picks'!$E$33="",0,IF('Games &amp; Picks'!Y$33='Games &amp; Picks'!$E$33,1,0)))</f>
        <v>0</v>
      </c>
      <c r="V3">
        <f>IF('Games &amp; Picks'!Z$1="","",IF('Games &amp; Picks'!$E$33="",0,IF('Games &amp; Picks'!Z$33='Games &amp; Picks'!$E$33,1,0)))</f>
        <v>0</v>
      </c>
      <c r="W3">
        <f>IF('Games &amp; Picks'!AA$1="","",IF('Games &amp; Picks'!$E$33="",0,IF('Games &amp; Picks'!AA$33='Games &amp; Picks'!$E$33,1,0)))</f>
        <v>0</v>
      </c>
      <c r="X3">
        <f>IF('Games &amp; Picks'!AB$1="","",IF('Games &amp; Picks'!$E$33="",0,IF('Games &amp; Picks'!AB$33='Games &amp; Picks'!$E$33,1,0)))</f>
        <v>0</v>
      </c>
      <c r="Y3">
        <f>IF('Games &amp; Picks'!AC$1="","",IF('Games &amp; Picks'!$E$33="",0,IF('Games &amp; Picks'!AC$33='Games &amp; Picks'!$E$33,1,0)))</f>
        <v>0</v>
      </c>
      <c r="Z3">
        <f>IF('Games &amp; Picks'!AD$1="","",IF('Games &amp; Picks'!$E$33="",0,IF('Games &amp; Picks'!AD$33='Games &amp; Picks'!$E$33,1,0)))</f>
        <v>0</v>
      </c>
      <c r="AA3">
        <f>IF('Games &amp; Picks'!AE$1="","",IF('Games &amp; Picks'!$E$33="",0,IF('Games &amp; Picks'!AE$33='Games &amp; Picks'!$E$33,1,0)))</f>
        <v>0</v>
      </c>
      <c r="AB3">
        <f>IF('Games &amp; Picks'!AF$1="","",IF('Games &amp; Picks'!$E$33="",0,IF('Games &amp; Picks'!AF$33='Games &amp; Picks'!$E$33,1,0)))</f>
        <v>0</v>
      </c>
      <c r="AC3">
        <f>IF('Games &amp; Picks'!AG$1="","",IF('Games &amp; Picks'!$E$33="",0,IF('Games &amp; Picks'!AG$33='Games &amp; Picks'!$E$33,1,0)))</f>
        <v>0</v>
      </c>
      <c r="AD3">
        <f>IF('Games &amp; Picks'!AH$1="","",IF('Games &amp; Picks'!$E$33="",0,IF('Games &amp; Picks'!AH$33='Games &amp; Picks'!$E$33,1,0)))</f>
        <v>0</v>
      </c>
      <c r="AE3">
        <f>IF('Games &amp; Picks'!AI$1="","",IF('Games &amp; Picks'!$E$33="",0,IF('Games &amp; Picks'!AI$33='Games &amp; Picks'!$E$33,1,0)))</f>
        <v>0</v>
      </c>
      <c r="AF3">
        <f>IF('Games &amp; Picks'!AJ$1="","",IF('Games &amp; Picks'!$E$33="",0,IF('Games &amp; Picks'!AJ$33='Games &amp; Picks'!$E$33,1,0)))</f>
        <v>0</v>
      </c>
      <c r="AG3">
        <f>IF('Games &amp; Picks'!AK$1="","",IF('Games &amp; Picks'!$E$33="",0,IF('Games &amp; Picks'!AK$33='Games &amp; Picks'!$E$33,1,0)))</f>
        <v>0</v>
      </c>
      <c r="AH3">
        <f>IF('Games &amp; Picks'!AL$1="","",IF('Games &amp; Picks'!$E$33="",0,IF('Games &amp; Picks'!AL$33='Games &amp; Picks'!$E$33,1,0)))</f>
        <v>0</v>
      </c>
      <c r="AI3">
        <f>IF('Games &amp; Picks'!AM$1="","",IF('Games &amp; Picks'!$E$33="",0,IF('Games &amp; Picks'!AM$33='Games &amp; Picks'!$E$33,1,0)))</f>
        <v>0</v>
      </c>
      <c r="AJ3">
        <f>IF('Games &amp; Picks'!AN$1="","",IF('Games &amp; Picks'!$E$33="",0,IF('Games &amp; Picks'!AN$33='Games &amp; Picks'!$E$33,1,0)))</f>
        <v>0</v>
      </c>
      <c r="AK3">
        <f>IF('Games &amp; Picks'!AO$1="","",IF('Games &amp; Picks'!$E$33="",0,IF('Games &amp; Picks'!AO$33='Games &amp; Picks'!$E$33,1,0)))</f>
        <v>0</v>
      </c>
      <c r="AL3" s="4">
        <f>IF('Games &amp; Picks'!AP$1="","",IF('Games &amp; Picks'!$E$33="",0,IF('Games &amp; Picks'!AP$33='Games &amp; Picks'!$E$33,1,0)))</f>
        <v>0</v>
      </c>
    </row>
    <row r="4" spans="1:38" ht="14" thickBot="1">
      <c r="A4" t="s">
        <v>94</v>
      </c>
      <c r="B4" s="17">
        <f>SUM(B2:B3)</f>
        <v>0</v>
      </c>
      <c r="C4" s="17">
        <f>IF('Games &amp; Picks'!G$1="","",SUM(C2:C3))</f>
        <v>1</v>
      </c>
      <c r="D4" s="17">
        <f>IF('Games &amp; Picks'!H$1="","",SUM(D2:D3))</f>
        <v>0</v>
      </c>
      <c r="E4" s="17">
        <f>IF('Games &amp; Picks'!I$1="","",SUM(E2:E3))</f>
        <v>0</v>
      </c>
      <c r="F4" s="17">
        <f>IF('Games &amp; Picks'!J$1="","",SUM(F2:F3))</f>
        <v>0</v>
      </c>
      <c r="G4" s="17">
        <f>IF('Games &amp; Picks'!K$1="","",SUM(G2:G3))</f>
        <v>0</v>
      </c>
      <c r="H4" s="17">
        <f>IF('Games &amp; Picks'!L$1="","",SUM(H2:H3))</f>
        <v>0</v>
      </c>
      <c r="I4" s="17">
        <f>IF('Games &amp; Picks'!M$1="","",SUM(I2:I3))</f>
        <v>0</v>
      </c>
      <c r="J4" s="17">
        <f>IF('Games &amp; Picks'!N$1="","",SUM(J2:J3))</f>
        <v>0</v>
      </c>
      <c r="K4" s="17">
        <f>IF('Games &amp; Picks'!O$1="","",SUM(K2:K3))</f>
        <v>0</v>
      </c>
      <c r="L4" s="17">
        <f>IF('Games &amp; Picks'!P$1="","",SUM(L2:L3))</f>
        <v>0</v>
      </c>
      <c r="M4" s="17">
        <f>IF('Games &amp; Picks'!Q$1="","",SUM(M2:M3))</f>
        <v>1</v>
      </c>
      <c r="N4" s="17">
        <f>IF('Games &amp; Picks'!R$1="","",SUM(N2:N3))</f>
        <v>0</v>
      </c>
      <c r="O4" s="17">
        <f>IF('Games &amp; Picks'!S$1="","",SUM(O2:O3))</f>
        <v>1</v>
      </c>
      <c r="P4" s="17">
        <f>IF('Games &amp; Picks'!T$1="","",SUM(P2:P3))</f>
        <v>0</v>
      </c>
      <c r="Q4" s="17">
        <f>IF('Games &amp; Picks'!U$1="","",SUM(Q2:Q3))</f>
        <v>0</v>
      </c>
      <c r="R4" s="17">
        <f>IF('Games &amp; Picks'!V$1="","",SUM(R2:R3))</f>
        <v>0</v>
      </c>
      <c r="S4" s="17">
        <f>IF('Games &amp; Picks'!W$1="","",SUM(S2:S3))</f>
        <v>0</v>
      </c>
      <c r="T4" s="17">
        <f>IF('Games &amp; Picks'!X$1="","",SUM(T2:T3))</f>
        <v>0</v>
      </c>
      <c r="U4" s="17">
        <f>IF('Games &amp; Picks'!Y$1="","",SUM(U2:U3))</f>
        <v>0</v>
      </c>
      <c r="V4" s="17">
        <f>IF('Games &amp; Picks'!Z$1="","",SUM(V2:V3))</f>
        <v>0</v>
      </c>
      <c r="W4" s="17">
        <f>IF('Games &amp; Picks'!AA$1="","",SUM(W2:W3))</f>
        <v>0</v>
      </c>
      <c r="X4" s="17">
        <f>IF('Games &amp; Picks'!AB$1="","",SUM(X2:X3))</f>
        <v>0</v>
      </c>
      <c r="Y4" s="17">
        <f>IF('Games &amp; Picks'!AC$1="","",SUM(Y2:Y3))</f>
        <v>0</v>
      </c>
      <c r="Z4" s="17">
        <f>IF('Games &amp; Picks'!AD$1="","",SUM(Z2:Z3))</f>
        <v>0</v>
      </c>
      <c r="AA4" s="17">
        <f>IF('Games &amp; Picks'!AE$1="","",SUM(AA2:AA3))</f>
        <v>0</v>
      </c>
      <c r="AB4" s="17">
        <f>IF('Games &amp; Picks'!AF$1="","",SUM(AB2:AB3))</f>
        <v>0</v>
      </c>
      <c r="AC4" s="17">
        <f>IF('Games &amp; Picks'!AG$1="","",SUM(AC2:AC3))</f>
        <v>0</v>
      </c>
      <c r="AD4" s="17">
        <f>IF('Games &amp; Picks'!AH$1="","",SUM(AD2:AD3))</f>
        <v>0</v>
      </c>
      <c r="AE4" s="17">
        <f>IF('Games &amp; Picks'!AI$1="","",SUM(AE2:AE3))</f>
        <v>0</v>
      </c>
      <c r="AF4" s="17">
        <f>IF('Games &amp; Picks'!AJ$1="","",SUM(AF2:AF3))</f>
        <v>0</v>
      </c>
      <c r="AG4" s="17">
        <f>IF('Games &amp; Picks'!AK$1="","",SUM(AG2:AG3))</f>
        <v>0</v>
      </c>
      <c r="AH4" s="17">
        <f>IF('Games &amp; Picks'!AL$1="","",SUM(AH2:AH3))</f>
        <v>0</v>
      </c>
      <c r="AI4" s="17">
        <f>IF('Games &amp; Picks'!AM$1="","",SUM(AI2:AI3))</f>
        <v>0</v>
      </c>
      <c r="AJ4" s="17">
        <f>IF('Games &amp; Picks'!AN$1="","",SUM(AJ2:AJ3))</f>
        <v>0</v>
      </c>
      <c r="AK4" s="17">
        <f>IF('Games &amp; Picks'!AO$1="","",SUM(AK2:AK3))</f>
        <v>0</v>
      </c>
      <c r="AL4" s="62">
        <f>IF('Games &amp; Picks'!AP$1="","",SUM(AL2:AL3))</f>
        <v>0</v>
      </c>
    </row>
    <row r="7" spans="1:38" ht="14" thickBot="1"/>
    <row r="8" spans="1:38">
      <c r="B8" s="81" t="s">
        <v>97</v>
      </c>
      <c r="C8" s="82"/>
    </row>
    <row r="9" spans="1:38">
      <c r="B9" s="46">
        <v>0</v>
      </c>
      <c r="C9" s="47" t="s">
        <v>96</v>
      </c>
    </row>
    <row r="10" spans="1:38" ht="14" thickBot="1">
      <c r="B10" s="48">
        <v>2</v>
      </c>
      <c r="C10" s="49" t="s">
        <v>94</v>
      </c>
    </row>
  </sheetData>
  <sheetCalcPr fullCalcOnLoad="1"/>
  <mergeCells count="1">
    <mergeCell ref="B8:C8"/>
  </mergeCells>
  <phoneticPr fontId="9" type="noConversion"/>
  <conditionalFormatting sqref="B2:AL4">
    <cfRule type="cellIs" dxfId="6" priority="0" stopIfTrue="1" operator="equal">
      <formula>2</formula>
    </cfRule>
    <cfRule type="expression" dxfId="5" priority="0" stopIfTrue="1">
      <formula>B$1=""</formula>
    </cfRule>
  </conditionalFormatting>
  <conditionalFormatting sqref="B1:AL1">
    <cfRule type="expression" dxfId="4" priority="0" stopIfTrue="1">
      <formula>B$1=""</formula>
    </cfRule>
  </conditionalFormatting>
  <pageMargins left="0.75" right="0.75" top="1" bottom="1" header="0.5" footer="0.5"/>
  <ignoredErrors>
    <ignoredError sqref="B1 C1 D1 E1:V1 W1:AL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2014-01-04T21:13:27Z</dcterms:modified>
</cp:coreProperties>
</file>