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date1904="1" showInkAnnotation="0" autoCompressPictures="0"/>
  <bookViews>
    <workbookView xWindow="0" yWindow="0" windowWidth="25600" windowHeight="14500" tabRatio="500"/>
  </bookViews>
  <sheets>
    <sheet name="Games &amp; Picks" sheetId="7" r:id="rId1"/>
    <sheet name="Score" sheetId="4" r:id="rId2"/>
    <sheet name="Streaks" sheetId="8" r:id="rId3"/>
    <sheet name="BCS Bonus" sheetId="12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2" l="1"/>
  <c r="B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D2" i="12"/>
  <c r="D3" i="12"/>
  <c r="D4" i="12"/>
  <c r="C2" i="12"/>
  <c r="C3" i="12"/>
  <c r="C4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C1" i="12"/>
  <c r="D1" i="12"/>
  <c r="B1" i="12"/>
  <c r="B4" i="12"/>
  <c r="AA2" i="7"/>
  <c r="AB3" i="7"/>
  <c r="AB4" i="7"/>
  <c r="AB5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A3" i="7"/>
  <c r="AA4" i="7"/>
  <c r="AA5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B2" i="7"/>
  <c r="AC3" i="7"/>
  <c r="AD3" i="7"/>
  <c r="AE3" i="7"/>
  <c r="AC4" i="7"/>
  <c r="AD4" i="7"/>
  <c r="AE4" i="7"/>
  <c r="AC5" i="7"/>
  <c r="AD5" i="7"/>
  <c r="AE5" i="7"/>
  <c r="AC6" i="7"/>
  <c r="AD6" i="7"/>
  <c r="AE6" i="7"/>
  <c r="AC7" i="7"/>
  <c r="AD7" i="7"/>
  <c r="AE7" i="7"/>
  <c r="AC8" i="7"/>
  <c r="AD8" i="7"/>
  <c r="AE8" i="7"/>
  <c r="AC9" i="7"/>
  <c r="AD9" i="7"/>
  <c r="AE9" i="7"/>
  <c r="AC10" i="7"/>
  <c r="AD10" i="7"/>
  <c r="AE10" i="7"/>
  <c r="AC11" i="7"/>
  <c r="AD11" i="7"/>
  <c r="AE11" i="7"/>
  <c r="AC12" i="7"/>
  <c r="AD12" i="7"/>
  <c r="AE12" i="7"/>
  <c r="AC13" i="7"/>
  <c r="AD13" i="7"/>
  <c r="AE13" i="7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C20" i="7"/>
  <c r="AD20" i="7"/>
  <c r="AE20" i="7"/>
  <c r="AC21" i="7"/>
  <c r="AD21" i="7"/>
  <c r="AE21" i="7"/>
  <c r="AC22" i="7"/>
  <c r="AD22" i="7"/>
  <c r="AE22" i="7"/>
  <c r="AC23" i="7"/>
  <c r="AD23" i="7"/>
  <c r="AE23" i="7"/>
  <c r="AC24" i="7"/>
  <c r="AD24" i="7"/>
  <c r="AE24" i="7"/>
  <c r="AC25" i="7"/>
  <c r="AD25" i="7"/>
  <c r="AE25" i="7"/>
  <c r="AC26" i="7"/>
  <c r="AD26" i="7"/>
  <c r="AE26" i="7"/>
  <c r="AC27" i="7"/>
  <c r="AD27" i="7"/>
  <c r="AE27" i="7"/>
  <c r="AC28" i="7"/>
  <c r="AD28" i="7"/>
  <c r="AE28" i="7"/>
  <c r="AC29" i="7"/>
  <c r="AD29" i="7"/>
  <c r="AE29" i="7"/>
  <c r="AC30" i="7"/>
  <c r="AD30" i="7"/>
  <c r="AE30" i="7"/>
  <c r="AC31" i="7"/>
  <c r="AD31" i="7"/>
  <c r="AE31" i="7"/>
  <c r="AC32" i="7"/>
  <c r="AD32" i="7"/>
  <c r="AE32" i="7"/>
  <c r="AC33" i="7"/>
  <c r="AD33" i="7"/>
  <c r="AE33" i="7"/>
  <c r="AC34" i="7"/>
  <c r="AD34" i="7"/>
  <c r="AE34" i="7"/>
  <c r="AC35" i="7"/>
  <c r="AD35" i="7"/>
  <c r="AE35" i="7"/>
  <c r="AC36" i="7"/>
  <c r="AD36" i="7"/>
  <c r="AE36" i="7"/>
  <c r="AC2" i="7"/>
  <c r="AD2" i="7"/>
  <c r="AE2" i="7"/>
  <c r="A6" i="4"/>
  <c r="A22" i="4"/>
  <c r="C6" i="4"/>
  <c r="A13" i="4"/>
  <c r="A21" i="4"/>
  <c r="C13" i="4"/>
  <c r="A12" i="4"/>
  <c r="A20" i="4"/>
  <c r="C12" i="4"/>
  <c r="A3" i="4"/>
  <c r="A19" i="4"/>
  <c r="C3" i="4"/>
  <c r="A18" i="4"/>
  <c r="C19" i="4"/>
  <c r="A17" i="4"/>
  <c r="C22" i="4"/>
  <c r="A11" i="4"/>
  <c r="A16" i="4"/>
  <c r="C11" i="4"/>
  <c r="A15" i="4"/>
  <c r="C16" i="4"/>
  <c r="A10" i="4"/>
  <c r="A14" i="4"/>
  <c r="C10" i="4"/>
  <c r="A5" i="4"/>
  <c r="C5" i="4"/>
  <c r="C21" i="4"/>
  <c r="C18" i="4"/>
  <c r="A4" i="4"/>
  <c r="C4" i="4"/>
  <c r="A9" i="4"/>
  <c r="C9" i="4"/>
  <c r="A8" i="4"/>
  <c r="C8" i="4"/>
  <c r="A2" i="4"/>
  <c r="A7" i="4"/>
  <c r="C2" i="4"/>
  <c r="C20" i="4"/>
  <c r="C15" i="4"/>
  <c r="C7" i="4"/>
  <c r="C14" i="4"/>
  <c r="C17" i="4"/>
  <c r="D6" i="4"/>
  <c r="D13" i="4"/>
  <c r="D12" i="4"/>
  <c r="D3" i="4"/>
  <c r="D19" i="4"/>
  <c r="D22" i="4"/>
  <c r="D11" i="4"/>
  <c r="D16" i="4"/>
  <c r="D10" i="4"/>
  <c r="D5" i="4"/>
  <c r="D21" i="4"/>
  <c r="D18" i="4"/>
  <c r="D4" i="4"/>
  <c r="D9" i="4"/>
  <c r="D8" i="4"/>
  <c r="D2" i="4"/>
  <c r="D20" i="4"/>
  <c r="D15" i="4"/>
  <c r="D7" i="4"/>
  <c r="D14" i="4"/>
  <c r="D17" i="4"/>
  <c r="E6" i="4"/>
  <c r="E13" i="4"/>
  <c r="E12" i="4"/>
  <c r="E3" i="4"/>
  <c r="E19" i="4"/>
  <c r="E22" i="4"/>
  <c r="E11" i="4"/>
  <c r="E16" i="4"/>
  <c r="E10" i="4"/>
  <c r="E5" i="4"/>
  <c r="E21" i="4"/>
  <c r="E18" i="4"/>
  <c r="E4" i="4"/>
  <c r="E9" i="4"/>
  <c r="E8" i="4"/>
  <c r="E2" i="4"/>
  <c r="E20" i="4"/>
  <c r="E15" i="4"/>
  <c r="E7" i="4"/>
  <c r="E14" i="4"/>
  <c r="E17" i="4"/>
  <c r="F6" i="4"/>
  <c r="F13" i="4"/>
  <c r="F12" i="4"/>
  <c r="F3" i="4"/>
  <c r="F19" i="4"/>
  <c r="F22" i="4"/>
  <c r="F11" i="4"/>
  <c r="F16" i="4"/>
  <c r="F10" i="4"/>
  <c r="F5" i="4"/>
  <c r="F21" i="4"/>
  <c r="F18" i="4"/>
  <c r="F4" i="4"/>
  <c r="F9" i="4"/>
  <c r="F8" i="4"/>
  <c r="F2" i="4"/>
  <c r="F20" i="4"/>
  <c r="F15" i="4"/>
  <c r="F7" i="4"/>
  <c r="F14" i="4"/>
  <c r="F17" i="4"/>
  <c r="G6" i="4"/>
  <c r="G13" i="4"/>
  <c r="G12" i="4"/>
  <c r="G3" i="4"/>
  <c r="G19" i="4"/>
  <c r="G22" i="4"/>
  <c r="G11" i="4"/>
  <c r="G16" i="4"/>
  <c r="G10" i="4"/>
  <c r="G5" i="4"/>
  <c r="G21" i="4"/>
  <c r="G18" i="4"/>
  <c r="G4" i="4"/>
  <c r="G9" i="4"/>
  <c r="G8" i="4"/>
  <c r="G2" i="4"/>
  <c r="G20" i="4"/>
  <c r="G15" i="4"/>
  <c r="G7" i="4"/>
  <c r="G14" i="4"/>
  <c r="G17" i="4"/>
  <c r="H6" i="4"/>
  <c r="H13" i="4"/>
  <c r="H12" i="4"/>
  <c r="H3" i="4"/>
  <c r="H19" i="4"/>
  <c r="H22" i="4"/>
  <c r="H11" i="4"/>
  <c r="H16" i="4"/>
  <c r="H10" i="4"/>
  <c r="H5" i="4"/>
  <c r="H21" i="4"/>
  <c r="H18" i="4"/>
  <c r="H4" i="4"/>
  <c r="H9" i="4"/>
  <c r="H8" i="4"/>
  <c r="H2" i="4"/>
  <c r="H20" i="4"/>
  <c r="H15" i="4"/>
  <c r="H7" i="4"/>
  <c r="H14" i="4"/>
  <c r="H17" i="4"/>
  <c r="I6" i="4"/>
  <c r="I13" i="4"/>
  <c r="I12" i="4"/>
  <c r="I3" i="4"/>
  <c r="I19" i="4"/>
  <c r="I22" i="4"/>
  <c r="I11" i="4"/>
  <c r="I16" i="4"/>
  <c r="I10" i="4"/>
  <c r="I5" i="4"/>
  <c r="I21" i="4"/>
  <c r="I18" i="4"/>
  <c r="I4" i="4"/>
  <c r="I9" i="4"/>
  <c r="I8" i="4"/>
  <c r="I2" i="4"/>
  <c r="I20" i="4"/>
  <c r="I15" i="4"/>
  <c r="I7" i="4"/>
  <c r="I14" i="4"/>
  <c r="I17" i="4"/>
  <c r="J6" i="4"/>
  <c r="J13" i="4"/>
  <c r="J12" i="4"/>
  <c r="J3" i="4"/>
  <c r="J19" i="4"/>
  <c r="J22" i="4"/>
  <c r="J11" i="4"/>
  <c r="J16" i="4"/>
  <c r="J10" i="4"/>
  <c r="J5" i="4"/>
  <c r="J21" i="4"/>
  <c r="J18" i="4"/>
  <c r="J4" i="4"/>
  <c r="J9" i="4"/>
  <c r="J8" i="4"/>
  <c r="J2" i="4"/>
  <c r="J20" i="4"/>
  <c r="J15" i="4"/>
  <c r="J7" i="4"/>
  <c r="J14" i="4"/>
  <c r="K6" i="4"/>
  <c r="K13" i="4"/>
  <c r="K12" i="4"/>
  <c r="K3" i="4"/>
  <c r="K19" i="4"/>
  <c r="K22" i="4"/>
  <c r="K11" i="4"/>
  <c r="K16" i="4"/>
  <c r="K10" i="4"/>
  <c r="K5" i="4"/>
  <c r="K21" i="4"/>
  <c r="K18" i="4"/>
  <c r="K4" i="4"/>
  <c r="K9" i="4"/>
  <c r="K8" i="4"/>
  <c r="K2" i="4"/>
  <c r="K20" i="4"/>
  <c r="K15" i="4"/>
  <c r="K7" i="4"/>
  <c r="K14" i="4"/>
  <c r="K17" i="4"/>
  <c r="L6" i="4"/>
  <c r="L13" i="4"/>
  <c r="L12" i="4"/>
  <c r="L3" i="4"/>
  <c r="L19" i="4"/>
  <c r="L22" i="4"/>
  <c r="L11" i="4"/>
  <c r="L16" i="4"/>
  <c r="L10" i="4"/>
  <c r="L5" i="4"/>
  <c r="L21" i="4"/>
  <c r="L18" i="4"/>
  <c r="L4" i="4"/>
  <c r="L9" i="4"/>
  <c r="L8" i="4"/>
  <c r="L2" i="4"/>
  <c r="L20" i="4"/>
  <c r="L15" i="4"/>
  <c r="L7" i="4"/>
  <c r="L14" i="4"/>
  <c r="L17" i="4"/>
  <c r="M6" i="4"/>
  <c r="M13" i="4"/>
  <c r="M12" i="4"/>
  <c r="M3" i="4"/>
  <c r="M19" i="4"/>
  <c r="M22" i="4"/>
  <c r="M11" i="4"/>
  <c r="M16" i="4"/>
  <c r="M10" i="4"/>
  <c r="M5" i="4"/>
  <c r="M21" i="4"/>
  <c r="M18" i="4"/>
  <c r="M4" i="4"/>
  <c r="M9" i="4"/>
  <c r="M8" i="4"/>
  <c r="M2" i="4"/>
  <c r="M20" i="4"/>
  <c r="M15" i="4"/>
  <c r="M7" i="4"/>
  <c r="M14" i="4"/>
  <c r="M17" i="4"/>
  <c r="N6" i="4"/>
  <c r="N13" i="4"/>
  <c r="N12" i="4"/>
  <c r="N3" i="4"/>
  <c r="N19" i="4"/>
  <c r="N22" i="4"/>
  <c r="N11" i="4"/>
  <c r="N16" i="4"/>
  <c r="N10" i="4"/>
  <c r="N5" i="4"/>
  <c r="N21" i="4"/>
  <c r="N18" i="4"/>
  <c r="N4" i="4"/>
  <c r="N9" i="4"/>
  <c r="N8" i="4"/>
  <c r="N2" i="4"/>
  <c r="N20" i="4"/>
  <c r="N15" i="4"/>
  <c r="N7" i="4"/>
  <c r="N14" i="4"/>
  <c r="N17" i="4"/>
  <c r="O6" i="4"/>
  <c r="O13" i="4"/>
  <c r="O12" i="4"/>
  <c r="O3" i="4"/>
  <c r="O19" i="4"/>
  <c r="O22" i="4"/>
  <c r="O11" i="4"/>
  <c r="O16" i="4"/>
  <c r="O10" i="4"/>
  <c r="O5" i="4"/>
  <c r="O21" i="4"/>
  <c r="O18" i="4"/>
  <c r="O4" i="4"/>
  <c r="O9" i="4"/>
  <c r="O8" i="4"/>
  <c r="O2" i="4"/>
  <c r="O20" i="4"/>
  <c r="O15" i="4"/>
  <c r="O7" i="4"/>
  <c r="O14" i="4"/>
  <c r="O17" i="4"/>
  <c r="P6" i="4"/>
  <c r="P13" i="4"/>
  <c r="P12" i="4"/>
  <c r="P3" i="4"/>
  <c r="P19" i="4"/>
  <c r="P22" i="4"/>
  <c r="P11" i="4"/>
  <c r="P16" i="4"/>
  <c r="P10" i="4"/>
  <c r="P5" i="4"/>
  <c r="P21" i="4"/>
  <c r="P18" i="4"/>
  <c r="P4" i="4"/>
  <c r="P9" i="4"/>
  <c r="P8" i="4"/>
  <c r="P2" i="4"/>
  <c r="P20" i="4"/>
  <c r="P15" i="4"/>
  <c r="P7" i="4"/>
  <c r="P14" i="4"/>
  <c r="P17" i="4"/>
  <c r="Q6" i="4"/>
  <c r="Q13" i="4"/>
  <c r="Q12" i="4"/>
  <c r="Q3" i="4"/>
  <c r="Q19" i="4"/>
  <c r="Q22" i="4"/>
  <c r="Q11" i="4"/>
  <c r="Q16" i="4"/>
  <c r="Q10" i="4"/>
  <c r="Q5" i="4"/>
  <c r="Q21" i="4"/>
  <c r="Q18" i="4"/>
  <c r="Q4" i="4"/>
  <c r="Q9" i="4"/>
  <c r="Q8" i="4"/>
  <c r="Q2" i="4"/>
  <c r="Q20" i="4"/>
  <c r="Q15" i="4"/>
  <c r="Q7" i="4"/>
  <c r="Q14" i="4"/>
  <c r="Q17" i="4"/>
  <c r="R6" i="4"/>
  <c r="R13" i="4"/>
  <c r="R12" i="4"/>
  <c r="R3" i="4"/>
  <c r="R19" i="4"/>
  <c r="R22" i="4"/>
  <c r="R11" i="4"/>
  <c r="R16" i="4"/>
  <c r="R10" i="4"/>
  <c r="R5" i="4"/>
  <c r="R21" i="4"/>
  <c r="R18" i="4"/>
  <c r="R4" i="4"/>
  <c r="R9" i="4"/>
  <c r="R8" i="4"/>
  <c r="R2" i="4"/>
  <c r="R20" i="4"/>
  <c r="R15" i="4"/>
  <c r="R7" i="4"/>
  <c r="R14" i="4"/>
  <c r="R17" i="4"/>
  <c r="S6" i="4"/>
  <c r="S13" i="4"/>
  <c r="S12" i="4"/>
  <c r="S3" i="4"/>
  <c r="S19" i="4"/>
  <c r="S22" i="4"/>
  <c r="S11" i="4"/>
  <c r="S16" i="4"/>
  <c r="S10" i="4"/>
  <c r="S5" i="4"/>
  <c r="S21" i="4"/>
  <c r="S18" i="4"/>
  <c r="S4" i="4"/>
  <c r="S9" i="4"/>
  <c r="S8" i="4"/>
  <c r="S2" i="4"/>
  <c r="S20" i="4"/>
  <c r="S15" i="4"/>
  <c r="S7" i="4"/>
  <c r="S14" i="4"/>
  <c r="S17" i="4"/>
  <c r="T6" i="4"/>
  <c r="T13" i="4"/>
  <c r="T12" i="4"/>
  <c r="T3" i="4"/>
  <c r="T19" i="4"/>
  <c r="T22" i="4"/>
  <c r="T11" i="4"/>
  <c r="T16" i="4"/>
  <c r="T10" i="4"/>
  <c r="T5" i="4"/>
  <c r="T21" i="4"/>
  <c r="T18" i="4"/>
  <c r="T4" i="4"/>
  <c r="T9" i="4"/>
  <c r="T8" i="4"/>
  <c r="T2" i="4"/>
  <c r="T20" i="4"/>
  <c r="T15" i="4"/>
  <c r="T7" i="4"/>
  <c r="T14" i="4"/>
  <c r="T17" i="4"/>
  <c r="U6" i="4"/>
  <c r="U13" i="4"/>
  <c r="U12" i="4"/>
  <c r="U3" i="4"/>
  <c r="U19" i="4"/>
  <c r="U22" i="4"/>
  <c r="U11" i="4"/>
  <c r="U16" i="4"/>
  <c r="U10" i="4"/>
  <c r="U5" i="4"/>
  <c r="U21" i="4"/>
  <c r="U18" i="4"/>
  <c r="U4" i="4"/>
  <c r="U9" i="4"/>
  <c r="U8" i="4"/>
  <c r="U2" i="4"/>
  <c r="U20" i="4"/>
  <c r="U15" i="4"/>
  <c r="U7" i="4"/>
  <c r="U14" i="4"/>
  <c r="U17" i="4"/>
  <c r="V6" i="4"/>
  <c r="V13" i="4"/>
  <c r="V12" i="4"/>
  <c r="V3" i="4"/>
  <c r="V19" i="4"/>
  <c r="V22" i="4"/>
  <c r="V11" i="4"/>
  <c r="V16" i="4"/>
  <c r="V10" i="4"/>
  <c r="V5" i="4"/>
  <c r="V21" i="4"/>
  <c r="V18" i="4"/>
  <c r="V4" i="4"/>
  <c r="V9" i="4"/>
  <c r="V8" i="4"/>
  <c r="V2" i="4"/>
  <c r="V20" i="4"/>
  <c r="V15" i="4"/>
  <c r="V7" i="4"/>
  <c r="V14" i="4"/>
  <c r="V17" i="4"/>
  <c r="W6" i="4"/>
  <c r="W13" i="4"/>
  <c r="W12" i="4"/>
  <c r="W3" i="4"/>
  <c r="W19" i="4"/>
  <c r="W22" i="4"/>
  <c r="W11" i="4"/>
  <c r="W16" i="4"/>
  <c r="W10" i="4"/>
  <c r="W5" i="4"/>
  <c r="W21" i="4"/>
  <c r="W18" i="4"/>
  <c r="W4" i="4"/>
  <c r="W9" i="4"/>
  <c r="W8" i="4"/>
  <c r="W2" i="4"/>
  <c r="W20" i="4"/>
  <c r="W15" i="4"/>
  <c r="W7" i="4"/>
  <c r="W14" i="4"/>
  <c r="W17" i="4"/>
  <c r="X6" i="4"/>
  <c r="X13" i="4"/>
  <c r="X12" i="4"/>
  <c r="X3" i="4"/>
  <c r="X19" i="4"/>
  <c r="X22" i="4"/>
  <c r="X11" i="4"/>
  <c r="X16" i="4"/>
  <c r="X10" i="4"/>
  <c r="X5" i="4"/>
  <c r="X21" i="4"/>
  <c r="X18" i="4"/>
  <c r="X4" i="4"/>
  <c r="X9" i="4"/>
  <c r="X8" i="4"/>
  <c r="X2" i="4"/>
  <c r="X20" i="4"/>
  <c r="X15" i="4"/>
  <c r="X7" i="4"/>
  <c r="X14" i="4"/>
  <c r="X17" i="4"/>
  <c r="Y6" i="4"/>
  <c r="Y13" i="4"/>
  <c r="Y12" i="4"/>
  <c r="Y3" i="4"/>
  <c r="Y19" i="4"/>
  <c r="Y22" i="4"/>
  <c r="Y11" i="4"/>
  <c r="Y16" i="4"/>
  <c r="Y10" i="4"/>
  <c r="Y5" i="4"/>
  <c r="Y21" i="4"/>
  <c r="Y18" i="4"/>
  <c r="Y4" i="4"/>
  <c r="Y9" i="4"/>
  <c r="Y8" i="4"/>
  <c r="Y2" i="4"/>
  <c r="Y20" i="4"/>
  <c r="Y15" i="4"/>
  <c r="Y7" i="4"/>
  <c r="Y14" i="4"/>
  <c r="Y17" i="4"/>
  <c r="Z6" i="4"/>
  <c r="Z13" i="4"/>
  <c r="Z12" i="4"/>
  <c r="Z3" i="4"/>
  <c r="Z19" i="4"/>
  <c r="Z22" i="4"/>
  <c r="Z11" i="4"/>
  <c r="Z16" i="4"/>
  <c r="Z10" i="4"/>
  <c r="Z5" i="4"/>
  <c r="Z21" i="4"/>
  <c r="Z18" i="4"/>
  <c r="Z4" i="4"/>
  <c r="Z9" i="4"/>
  <c r="Z8" i="4"/>
  <c r="Z2" i="4"/>
  <c r="Z20" i="4"/>
  <c r="Z15" i="4"/>
  <c r="Z7" i="4"/>
  <c r="Z14" i="4"/>
  <c r="Z17" i="4"/>
  <c r="AA6" i="4"/>
  <c r="AA13" i="4"/>
  <c r="AA12" i="4"/>
  <c r="AA3" i="4"/>
  <c r="AA19" i="4"/>
  <c r="AA22" i="4"/>
  <c r="AA11" i="4"/>
  <c r="AA16" i="4"/>
  <c r="AA10" i="4"/>
  <c r="AA5" i="4"/>
  <c r="AA21" i="4"/>
  <c r="AA18" i="4"/>
  <c r="AA4" i="4"/>
  <c r="AA9" i="4"/>
  <c r="AA8" i="4"/>
  <c r="AA2" i="4"/>
  <c r="AA20" i="4"/>
  <c r="AA15" i="4"/>
  <c r="AA7" i="4"/>
  <c r="AA14" i="4"/>
  <c r="AA17" i="4"/>
  <c r="AB6" i="4"/>
  <c r="AB13" i="4"/>
  <c r="AB12" i="4"/>
  <c r="AB3" i="4"/>
  <c r="AB19" i="4"/>
  <c r="AB22" i="4"/>
  <c r="AB11" i="4"/>
  <c r="AB16" i="4"/>
  <c r="AB10" i="4"/>
  <c r="AB5" i="4"/>
  <c r="AB21" i="4"/>
  <c r="AB18" i="4"/>
  <c r="AB4" i="4"/>
  <c r="AB9" i="4"/>
  <c r="AB8" i="4"/>
  <c r="AB2" i="4"/>
  <c r="AB20" i="4"/>
  <c r="AB15" i="4"/>
  <c r="AB7" i="4"/>
  <c r="AB14" i="4"/>
  <c r="AB17" i="4"/>
  <c r="AC6" i="4"/>
  <c r="AC13" i="4"/>
  <c r="AC12" i="4"/>
  <c r="AC3" i="4"/>
  <c r="AC19" i="4"/>
  <c r="AC22" i="4"/>
  <c r="AC11" i="4"/>
  <c r="AC16" i="4"/>
  <c r="AC10" i="4"/>
  <c r="AC5" i="4"/>
  <c r="AC21" i="4"/>
  <c r="AC18" i="4"/>
  <c r="AC4" i="4"/>
  <c r="AC9" i="4"/>
  <c r="AC8" i="4"/>
  <c r="AC2" i="4"/>
  <c r="AC20" i="4"/>
  <c r="AC15" i="4"/>
  <c r="AC7" i="4"/>
  <c r="AC14" i="4"/>
  <c r="B14" i="4"/>
  <c r="AD14" i="4"/>
  <c r="AE14" i="4"/>
  <c r="AF14" i="4"/>
  <c r="AG14" i="4"/>
  <c r="AH14" i="4"/>
  <c r="AI14" i="4"/>
  <c r="AJ14" i="4"/>
  <c r="AL14" i="4"/>
  <c r="AM14" i="4"/>
  <c r="B7" i="4"/>
  <c r="AD7" i="4"/>
  <c r="AE7" i="4"/>
  <c r="AF7" i="4"/>
  <c r="AG7" i="4"/>
  <c r="AH7" i="4"/>
  <c r="AI7" i="4"/>
  <c r="AJ7" i="4"/>
  <c r="AL7" i="4"/>
  <c r="AM7" i="4"/>
  <c r="B15" i="4"/>
  <c r="AD15" i="4"/>
  <c r="AE15" i="4"/>
  <c r="AF15" i="4"/>
  <c r="AG15" i="4"/>
  <c r="AH15" i="4"/>
  <c r="AI15" i="4"/>
  <c r="AJ15" i="4"/>
  <c r="AL15" i="4"/>
  <c r="AM15" i="4"/>
  <c r="B20" i="4"/>
  <c r="AD20" i="4"/>
  <c r="AE20" i="4"/>
  <c r="AF20" i="4"/>
  <c r="AG20" i="4"/>
  <c r="AH20" i="4"/>
  <c r="AI20" i="4"/>
  <c r="AJ20" i="4"/>
  <c r="AL20" i="4"/>
  <c r="AM20" i="4"/>
  <c r="B2" i="4"/>
  <c r="AD2" i="4"/>
  <c r="AE2" i="4"/>
  <c r="AF2" i="4"/>
  <c r="AG2" i="4"/>
  <c r="AH2" i="4"/>
  <c r="AI2" i="4"/>
  <c r="AJ2" i="4"/>
  <c r="AL2" i="4"/>
  <c r="AM2" i="4"/>
  <c r="B8" i="4"/>
  <c r="AD8" i="4"/>
  <c r="AE8" i="4"/>
  <c r="AF8" i="4"/>
  <c r="AG8" i="4"/>
  <c r="AH8" i="4"/>
  <c r="AI8" i="4"/>
  <c r="AJ8" i="4"/>
  <c r="AL8" i="4"/>
  <c r="AM8" i="4"/>
  <c r="B9" i="4"/>
  <c r="AD9" i="4"/>
  <c r="AE9" i="4"/>
  <c r="AF9" i="4"/>
  <c r="AG9" i="4"/>
  <c r="AH9" i="4"/>
  <c r="AI9" i="4"/>
  <c r="AJ9" i="4"/>
  <c r="AL9" i="4"/>
  <c r="AM9" i="4"/>
  <c r="B4" i="4"/>
  <c r="AD4" i="4"/>
  <c r="AE4" i="4"/>
  <c r="AF4" i="4"/>
  <c r="AG4" i="4"/>
  <c r="AH4" i="4"/>
  <c r="AI4" i="4"/>
  <c r="AJ4" i="4"/>
  <c r="AL4" i="4"/>
  <c r="AM4" i="4"/>
  <c r="B18" i="4"/>
  <c r="AD18" i="4"/>
  <c r="AE18" i="4"/>
  <c r="AF18" i="4"/>
  <c r="AG18" i="4"/>
  <c r="AH18" i="4"/>
  <c r="AI18" i="4"/>
  <c r="AJ18" i="4"/>
  <c r="AL18" i="4"/>
  <c r="AM18" i="4"/>
  <c r="B21" i="4"/>
  <c r="AD21" i="4"/>
  <c r="AE21" i="4"/>
  <c r="AF21" i="4"/>
  <c r="AG21" i="4"/>
  <c r="AH21" i="4"/>
  <c r="AI21" i="4"/>
  <c r="AJ21" i="4"/>
  <c r="AL21" i="4"/>
  <c r="AM21" i="4"/>
  <c r="B5" i="4"/>
  <c r="AD5" i="4"/>
  <c r="AE5" i="4"/>
  <c r="AF5" i="4"/>
  <c r="AG5" i="4"/>
  <c r="AH5" i="4"/>
  <c r="AI5" i="4"/>
  <c r="AJ5" i="4"/>
  <c r="AL5" i="4"/>
  <c r="AM5" i="4"/>
  <c r="B10" i="4"/>
  <c r="AD10" i="4"/>
  <c r="AE10" i="4"/>
  <c r="AF10" i="4"/>
  <c r="AG10" i="4"/>
  <c r="AH10" i="4"/>
  <c r="AI10" i="4"/>
  <c r="AJ10" i="4"/>
  <c r="AL10" i="4"/>
  <c r="AM10" i="4"/>
  <c r="B16" i="4"/>
  <c r="AD16" i="4"/>
  <c r="AE16" i="4"/>
  <c r="AF16" i="4"/>
  <c r="AG16" i="4"/>
  <c r="AH16" i="4"/>
  <c r="AI16" i="4"/>
  <c r="AJ16" i="4"/>
  <c r="AL16" i="4"/>
  <c r="AM16" i="4"/>
  <c r="B11" i="4"/>
  <c r="AD11" i="4"/>
  <c r="AE11" i="4"/>
  <c r="AF11" i="4"/>
  <c r="AG11" i="4"/>
  <c r="AH11" i="4"/>
  <c r="AI11" i="4"/>
  <c r="AJ11" i="4"/>
  <c r="AL11" i="4"/>
  <c r="AM11" i="4"/>
  <c r="B22" i="4"/>
  <c r="AD22" i="4"/>
  <c r="AE22" i="4"/>
  <c r="AF22" i="4"/>
  <c r="AG22" i="4"/>
  <c r="AH22" i="4"/>
  <c r="AI22" i="4"/>
  <c r="AJ22" i="4"/>
  <c r="AL22" i="4"/>
  <c r="AM22" i="4"/>
  <c r="B19" i="4"/>
  <c r="AD19" i="4"/>
  <c r="AE19" i="4"/>
  <c r="AF19" i="4"/>
  <c r="AG19" i="4"/>
  <c r="AH19" i="4"/>
  <c r="AI19" i="4"/>
  <c r="AJ19" i="4"/>
  <c r="AL19" i="4"/>
  <c r="AM19" i="4"/>
  <c r="B3" i="4"/>
  <c r="AD3" i="4"/>
  <c r="AE3" i="4"/>
  <c r="AF3" i="4"/>
  <c r="AG3" i="4"/>
  <c r="AH3" i="4"/>
  <c r="AI3" i="4"/>
  <c r="AJ3" i="4"/>
  <c r="AL3" i="4"/>
  <c r="AM3" i="4"/>
  <c r="B12" i="4"/>
  <c r="AD12" i="4"/>
  <c r="AE12" i="4"/>
  <c r="AF12" i="4"/>
  <c r="AG12" i="4"/>
  <c r="AH12" i="4"/>
  <c r="AI12" i="4"/>
  <c r="AJ12" i="4"/>
  <c r="AL12" i="4"/>
  <c r="AM12" i="4"/>
  <c r="B13" i="4"/>
  <c r="AD13" i="4"/>
  <c r="AE13" i="4"/>
  <c r="AF13" i="4"/>
  <c r="AG13" i="4"/>
  <c r="AH13" i="4"/>
  <c r="AI13" i="4"/>
  <c r="AJ13" i="4"/>
  <c r="AL13" i="4"/>
  <c r="AM13" i="4"/>
  <c r="B6" i="4"/>
  <c r="AD6" i="4"/>
  <c r="AE6" i="4"/>
  <c r="AF6" i="4"/>
  <c r="AG6" i="4"/>
  <c r="AH6" i="4"/>
  <c r="AI6" i="4"/>
  <c r="AJ6" i="4"/>
  <c r="AL6" i="4"/>
  <c r="AM6" i="4"/>
  <c r="B17" i="4"/>
  <c r="J17" i="4"/>
  <c r="AC17" i="4"/>
  <c r="AD17" i="4"/>
  <c r="AE17" i="4"/>
  <c r="AF17" i="4"/>
  <c r="AG17" i="4"/>
  <c r="AH17" i="4"/>
  <c r="AI17" i="4"/>
  <c r="AJ17" i="4"/>
  <c r="AL17" i="4"/>
  <c r="AM17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B6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B7" i="8"/>
  <c r="A36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" i="8"/>
  <c r="A2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B1" i="8"/>
</calcChain>
</file>

<file path=xl/sharedStrings.xml><?xml version="1.0" encoding="utf-8"?>
<sst xmlns="http://schemas.openxmlformats.org/spreadsheetml/2006/main" count="181" uniqueCount="151">
  <si>
    <t>Michigan</t>
    <phoneticPr fontId="8" type="noConversion"/>
  </si>
  <si>
    <t>Virginia Tech</t>
    <phoneticPr fontId="8" type="noConversion"/>
  </si>
  <si>
    <t>West Virginia</t>
    <phoneticPr fontId="8" type="noConversion"/>
  </si>
  <si>
    <t>Clemson</t>
    <phoneticPr fontId="8" type="noConversion"/>
  </si>
  <si>
    <t>Kansas State</t>
    <phoneticPr fontId="8" type="noConversion"/>
  </si>
  <si>
    <t>Arkansas</t>
    <phoneticPr fontId="8" type="noConversion"/>
  </si>
  <si>
    <t>SMU</t>
    <phoneticPr fontId="8" type="noConversion"/>
  </si>
  <si>
    <t>Pittsburgh</t>
    <phoneticPr fontId="8" type="noConversion"/>
  </si>
  <si>
    <t>Arkansas State</t>
    <phoneticPr fontId="8" type="noConversion"/>
  </si>
  <si>
    <t>Northern Illinois</t>
    <phoneticPr fontId="8" type="noConversion"/>
  </si>
  <si>
    <t>LSU</t>
    <phoneticPr fontId="8" type="noConversion"/>
  </si>
  <si>
    <t>Alabama</t>
    <phoneticPr fontId="8" type="noConversion"/>
  </si>
  <si>
    <t>Brandon Baccari</t>
    <phoneticPr fontId="8" type="noConversion"/>
  </si>
  <si>
    <t>Brien Blackburn</t>
    <phoneticPr fontId="8" type="noConversion"/>
  </si>
  <si>
    <t>Andrew Blackburn</t>
    <phoneticPr fontId="8" type="noConversion"/>
  </si>
  <si>
    <t>Jimbo Brunner</t>
    <phoneticPr fontId="8" type="noConversion"/>
  </si>
  <si>
    <t>Patrick Brunner</t>
    <phoneticPr fontId="8" type="noConversion"/>
  </si>
  <si>
    <t>Nick DiRenzo</t>
    <phoneticPr fontId="8" type="noConversion"/>
  </si>
  <si>
    <t>Joe Dustman</t>
    <phoneticPr fontId="8" type="noConversion"/>
  </si>
  <si>
    <t>Emily Hatke</t>
    <phoneticPr fontId="8" type="noConversion"/>
  </si>
  <si>
    <t>Mike Hatke</t>
    <phoneticPr fontId="8" type="noConversion"/>
  </si>
  <si>
    <t>David Huneck</t>
    <phoneticPr fontId="8" type="noConversion"/>
  </si>
  <si>
    <t>John Huneck</t>
    <phoneticPr fontId="8" type="noConversion"/>
  </si>
  <si>
    <t>Becky Huneck</t>
    <phoneticPr fontId="8" type="noConversion"/>
  </si>
  <si>
    <t>Phil Huynh</t>
    <phoneticPr fontId="8" type="noConversion"/>
  </si>
  <si>
    <t>Greg Radar</t>
    <phoneticPr fontId="8" type="noConversion"/>
  </si>
  <si>
    <t>Zach Richardville</t>
    <phoneticPr fontId="8" type="noConversion"/>
  </si>
  <si>
    <t>Jordan Rosswurm</t>
    <phoneticPr fontId="8" type="noConversion"/>
  </si>
  <si>
    <t>Paul Stange</t>
    <phoneticPr fontId="8" type="noConversion"/>
  </si>
  <si>
    <t>Sammy Schenkel</t>
    <phoneticPr fontId="8" type="noConversion"/>
  </si>
  <si>
    <t>Mike Thill</t>
    <phoneticPr fontId="8" type="noConversion"/>
  </si>
  <si>
    <t>Tom Zehr</t>
    <phoneticPr fontId="8" type="noConversion"/>
  </si>
  <si>
    <t>Temple</t>
    <phoneticPr fontId="8" type="noConversion"/>
  </si>
  <si>
    <t>Ohio</t>
    <phoneticPr fontId="8" type="noConversion"/>
  </si>
  <si>
    <t>Florida State</t>
    <phoneticPr fontId="8" type="noConversion"/>
  </si>
  <si>
    <t>Cincinnati</t>
    <phoneticPr fontId="8" type="noConversion"/>
  </si>
  <si>
    <t>Michigan State</t>
    <phoneticPr fontId="8" type="noConversion"/>
  </si>
  <si>
    <t>Michigan</t>
    <phoneticPr fontId="8" type="noConversion"/>
  </si>
  <si>
    <t>West Virginia</t>
    <phoneticPr fontId="8" type="noConversion"/>
  </si>
  <si>
    <t>SMU</t>
    <phoneticPr fontId="8" type="noConversion"/>
  </si>
  <si>
    <t>Helicopter Armed Forces</t>
    <phoneticPr fontId="8" type="noConversion"/>
  </si>
  <si>
    <t>Tostitos Fiesta</t>
    <phoneticPr fontId="8" type="noConversion"/>
  </si>
  <si>
    <t>Orange</t>
    <phoneticPr fontId="8" type="noConversion"/>
  </si>
  <si>
    <t>Cotton</t>
    <phoneticPr fontId="8" type="noConversion"/>
  </si>
  <si>
    <t>Ohio</t>
    <phoneticPr fontId="8" type="noConversion"/>
  </si>
  <si>
    <t>Utah State</t>
    <phoneticPr fontId="8" type="noConversion"/>
  </si>
  <si>
    <t>San Diego State</t>
    <phoneticPr fontId="8" type="noConversion"/>
  </si>
  <si>
    <t>Louisiana-Lafayette</t>
    <phoneticPr fontId="8" type="noConversion"/>
  </si>
  <si>
    <t>FIU</t>
    <phoneticPr fontId="8" type="noConversion"/>
  </si>
  <si>
    <t>Marshall</t>
    <phoneticPr fontId="8" type="noConversion"/>
  </si>
  <si>
    <t>TCU</t>
    <phoneticPr fontId="8" type="noConversion"/>
  </si>
  <si>
    <t>Louisiana Tech</t>
    <phoneticPr fontId="8" type="noConversion"/>
  </si>
  <si>
    <t>Arizona State</t>
    <phoneticPr fontId="8" type="noConversion"/>
  </si>
  <si>
    <t>Boise State</t>
    <phoneticPr fontId="8" type="noConversion"/>
  </si>
  <si>
    <t>Nevada</t>
    <phoneticPr fontId="8" type="noConversion"/>
  </si>
  <si>
    <t>Southern Miss</t>
    <phoneticPr fontId="8" type="noConversion"/>
  </si>
  <si>
    <t>Missouri</t>
    <phoneticPr fontId="8" type="noConversion"/>
  </si>
  <si>
    <t>North Carolina</t>
    <phoneticPr fontId="8" type="noConversion"/>
  </si>
  <si>
    <t>Western Michigan</t>
    <phoneticPr fontId="8" type="noConversion"/>
  </si>
  <si>
    <t>Purdue</t>
    <phoneticPr fontId="8" type="noConversion"/>
  </si>
  <si>
    <t>Louisville</t>
    <phoneticPr fontId="8" type="noConversion"/>
  </si>
  <si>
    <t>NC State</t>
    <phoneticPr fontId="8" type="noConversion"/>
  </si>
  <si>
    <t>Toledo</t>
    <phoneticPr fontId="8" type="noConversion"/>
  </si>
  <si>
    <t>Air Force</t>
    <phoneticPr fontId="8" type="noConversion"/>
  </si>
  <si>
    <t>California</t>
    <phoneticPr fontId="8" type="noConversion"/>
  </si>
  <si>
    <t>Texas</t>
    <phoneticPr fontId="8" type="noConversion"/>
  </si>
  <si>
    <t>Florida State</t>
    <phoneticPr fontId="8" type="noConversion"/>
  </si>
  <si>
    <t>Notre Dame</t>
    <phoneticPr fontId="8" type="noConversion"/>
  </si>
  <si>
    <t>Washington</t>
    <phoneticPr fontId="8" type="noConversion"/>
  </si>
  <si>
    <t>Baylor</t>
    <phoneticPr fontId="8" type="noConversion"/>
  </si>
  <si>
    <t>BYU</t>
    <phoneticPr fontId="8" type="noConversion"/>
  </si>
  <si>
    <t>Tulsa</t>
    <phoneticPr fontId="8" type="noConversion"/>
  </si>
  <si>
    <t>Rutgers</t>
    <phoneticPr fontId="8" type="noConversion"/>
  </si>
  <si>
    <t>Iowa State</t>
    <phoneticPr fontId="8" type="noConversion"/>
  </si>
  <si>
    <t>Mississippi State</t>
    <phoneticPr fontId="8" type="noConversion"/>
  </si>
  <si>
    <t>Wake Forest</t>
    <phoneticPr fontId="8" type="noConversion"/>
  </si>
  <si>
    <t>Iowa</t>
    <phoneticPr fontId="8" type="noConversion"/>
  </si>
  <si>
    <t>Oklahoma</t>
    <phoneticPr fontId="8" type="noConversion"/>
  </si>
  <si>
    <t>Texas A&amp;M</t>
    <phoneticPr fontId="8" type="noConversion"/>
  </si>
  <si>
    <t>Northwestern</t>
    <phoneticPr fontId="8" type="noConversion"/>
  </si>
  <si>
    <t>Georgia Tech</t>
    <phoneticPr fontId="8" type="noConversion"/>
  </si>
  <si>
    <t>Utah</t>
    <phoneticPr fontId="8" type="noConversion"/>
  </si>
  <si>
    <t>Cincinnati</t>
    <phoneticPr fontId="8" type="noConversion"/>
  </si>
  <si>
    <t>Vanderbilt</t>
    <phoneticPr fontId="8" type="noConversion"/>
  </si>
  <si>
    <t>Illinois</t>
    <phoneticPr fontId="8" type="noConversion"/>
  </si>
  <si>
    <t>UCLA</t>
    <phoneticPr fontId="8" type="noConversion"/>
  </si>
  <si>
    <t>Virginia</t>
    <phoneticPr fontId="8" type="noConversion"/>
  </si>
  <si>
    <t>Auburn</t>
    <phoneticPr fontId="8" type="noConversion"/>
  </si>
  <si>
    <t>Houston</t>
    <phoneticPr fontId="8" type="noConversion"/>
  </si>
  <si>
    <t>Penn State</t>
    <phoneticPr fontId="8" type="noConversion"/>
  </si>
  <si>
    <t>Winner Number</t>
    <phoneticPr fontId="8" type="noConversion"/>
  </si>
  <si>
    <t>Bowl Game</t>
    <phoneticPr fontId="8" type="noConversion"/>
  </si>
  <si>
    <t>Winner</t>
    <phoneticPr fontId="8" type="noConversion"/>
  </si>
  <si>
    <t>Bonus</t>
    <phoneticPr fontId="8" type="noConversion"/>
  </si>
  <si>
    <t>Hawaii</t>
    <phoneticPr fontId="8" type="noConversion"/>
  </si>
  <si>
    <t>Temple</t>
    <phoneticPr fontId="8" type="noConversion"/>
  </si>
  <si>
    <t>Wyoming</t>
    <phoneticPr fontId="8" type="noConversion"/>
  </si>
  <si>
    <t>Potato</t>
    <phoneticPr fontId="8" type="noConversion"/>
  </si>
  <si>
    <t>New Orleans</t>
    <phoneticPr fontId="8" type="noConversion"/>
  </si>
  <si>
    <t>Poinsettia</t>
    <phoneticPr fontId="8" type="noConversion"/>
  </si>
  <si>
    <t>Las Vegas</t>
    <phoneticPr fontId="8" type="noConversion"/>
  </si>
  <si>
    <t>Independence</t>
    <phoneticPr fontId="8" type="noConversion"/>
  </si>
  <si>
    <t>Little Caesars</t>
    <phoneticPr fontId="8" type="noConversion"/>
  </si>
  <si>
    <t>Belk</t>
    <phoneticPr fontId="8" type="noConversion"/>
  </si>
  <si>
    <t>Military</t>
    <phoneticPr fontId="8" type="noConversion"/>
  </si>
  <si>
    <t>Champ Sports</t>
    <phoneticPr fontId="8" type="noConversion"/>
  </si>
  <si>
    <t>Alamo</t>
    <phoneticPr fontId="8" type="noConversion"/>
  </si>
  <si>
    <t>Pinstripe</t>
    <phoneticPr fontId="8" type="noConversion"/>
  </si>
  <si>
    <t>Music City</t>
    <phoneticPr fontId="8" type="noConversion"/>
  </si>
  <si>
    <t>Insight</t>
    <phoneticPr fontId="8" type="noConversion"/>
  </si>
  <si>
    <t>Meineke</t>
    <phoneticPr fontId="8" type="noConversion"/>
  </si>
  <si>
    <t>Sun</t>
    <phoneticPr fontId="8" type="noConversion"/>
  </si>
  <si>
    <t>Liberty</t>
    <phoneticPr fontId="8" type="noConversion"/>
  </si>
  <si>
    <t>Chick-fil-A</t>
    <phoneticPr fontId="8" type="noConversion"/>
  </si>
  <si>
    <t>TicketCity</t>
    <phoneticPr fontId="8" type="noConversion"/>
  </si>
  <si>
    <t>Capital One</t>
    <phoneticPr fontId="8" type="noConversion"/>
  </si>
  <si>
    <t>St. Petersburg</t>
    <phoneticPr fontId="8" type="noConversion"/>
  </si>
  <si>
    <t>Compass</t>
    <phoneticPr fontId="8" type="noConversion"/>
  </si>
  <si>
    <t>GoDaddy</t>
    <phoneticPr fontId="8" type="noConversion"/>
  </si>
  <si>
    <t>National Championship</t>
    <phoneticPr fontId="8" type="noConversion"/>
  </si>
  <si>
    <t>4 BCS Bowls</t>
    <phoneticPr fontId="8" type="noConversion"/>
  </si>
  <si>
    <t>No Bonus</t>
    <phoneticPr fontId="8" type="noConversion"/>
  </si>
  <si>
    <t>Key (Bonus Row):</t>
    <phoneticPr fontId="8" type="noConversion"/>
  </si>
  <si>
    <t>Outback</t>
    <phoneticPr fontId="8" type="noConversion"/>
  </si>
  <si>
    <t>Total</t>
    <phoneticPr fontId="8" type="noConversion"/>
  </si>
  <si>
    <t>Name/Bowl</t>
    <phoneticPr fontId="8" type="noConversion"/>
  </si>
  <si>
    <t>Holiday</t>
    <phoneticPr fontId="8" type="noConversion"/>
  </si>
  <si>
    <t>Gator</t>
    <phoneticPr fontId="8" type="noConversion"/>
  </si>
  <si>
    <t>Streak Bonus</t>
    <phoneticPr fontId="8" type="noConversion"/>
  </si>
  <si>
    <t>BCS Bonus</t>
    <phoneticPr fontId="8" type="noConversion"/>
  </si>
  <si>
    <t>Rose</t>
    <phoneticPr fontId="8" type="noConversion"/>
  </si>
  <si>
    <t>National Championship</t>
    <phoneticPr fontId="8" type="noConversion"/>
  </si>
  <si>
    <t>Sugar</t>
    <phoneticPr fontId="8" type="noConversion"/>
  </si>
  <si>
    <t>Number of 1</t>
    <phoneticPr fontId="8" type="noConversion"/>
  </si>
  <si>
    <t>Number of 2</t>
    <phoneticPr fontId="8" type="noConversion"/>
  </si>
  <si>
    <t># People</t>
    <phoneticPr fontId="8" type="noConversion"/>
  </si>
  <si>
    <t>Upset Bonus?</t>
    <phoneticPr fontId="8" type="noConversion"/>
  </si>
  <si>
    <t>Upset Number</t>
    <phoneticPr fontId="8" type="noConversion"/>
  </si>
  <si>
    <t>New Mexico</t>
    <phoneticPr fontId="8" type="noConversion"/>
  </si>
  <si>
    <t>Fight Hunger</t>
    <phoneticPr fontId="8" type="noConversion"/>
  </si>
  <si>
    <t>Phil Huneck</t>
    <phoneticPr fontId="8" type="noConversion"/>
  </si>
  <si>
    <t>Michigan State</t>
    <phoneticPr fontId="8" type="noConversion"/>
  </si>
  <si>
    <t>Georgia</t>
    <phoneticPr fontId="8" type="noConversion"/>
  </si>
  <si>
    <t>Nebraska</t>
    <phoneticPr fontId="8" type="noConversion"/>
  </si>
  <si>
    <t>South Carolina</t>
    <phoneticPr fontId="8" type="noConversion"/>
  </si>
  <si>
    <t>Ohio State</t>
    <phoneticPr fontId="8" type="noConversion"/>
  </si>
  <si>
    <t>Florida</t>
    <phoneticPr fontId="8" type="noConversion"/>
  </si>
  <si>
    <t>Wisconsin</t>
    <phoneticPr fontId="8" type="noConversion"/>
  </si>
  <si>
    <t>Oregon</t>
    <phoneticPr fontId="8" type="noConversion"/>
  </si>
  <si>
    <t>Stanford</t>
    <phoneticPr fontId="8" type="noConversion"/>
  </si>
  <si>
    <t>Oklahoma State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</si>
</sst>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_(* #,##0.00_);_(* \(#,##0.00\);_(* &quot;-&quot;??_);_(@_)"/>
    <numFmt numFmtId="168" formatCode="_(* #,##0_);_(* \(#,##0\);_(* &quot;-&quot;??_);_(@_)"/>
  </numFmts>
  <fonts count="11" x14ac:knownFonts="1"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  <font>
      <u/>
      <sz val="10"/>
      <name val="Verdana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 applyFill="1"/>
    <xf numFmtId="0" fontId="10" fillId="0" borderId="0" xfId="0" applyFont="1" applyFill="1"/>
    <xf numFmtId="0" fontId="0" fillId="0" borderId="4" xfId="0" applyBorder="1"/>
    <xf numFmtId="0" fontId="0" fillId="0" borderId="7" xfId="0" applyBorder="1"/>
    <xf numFmtId="0" fontId="0" fillId="0" borderId="5" xfId="0" applyBorder="1"/>
    <xf numFmtId="0" fontId="0" fillId="0" borderId="2" xfId="0" applyBorder="1"/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4" fillId="0" borderId="0" xfId="0" applyFont="1" applyFill="1"/>
    <xf numFmtId="0" fontId="0" fillId="0" borderId="6" xfId="0" applyBorder="1"/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2" xfId="0" applyFont="1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4" fillId="0" borderId="8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Fill="1"/>
    <xf numFmtId="0" fontId="0" fillId="0" borderId="4" xfId="0" applyFill="1" applyBorder="1"/>
    <xf numFmtId="0" fontId="0" fillId="0" borderId="12" xfId="0" applyFill="1" applyBorder="1"/>
    <xf numFmtId="0" fontId="7" fillId="0" borderId="4" xfId="0" applyFont="1" applyFill="1" applyBorder="1"/>
    <xf numFmtId="0" fontId="0" fillId="0" borderId="13" xfId="0" applyFill="1" applyBorder="1"/>
    <xf numFmtId="0" fontId="0" fillId="0" borderId="2" xfId="0" applyFill="1" applyBorder="1"/>
    <xf numFmtId="0" fontId="0" fillId="0" borderId="7" xfId="0" applyFill="1" applyBorder="1"/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7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Border="1" applyProtection="1">
      <protection locked="0"/>
    </xf>
    <xf numFmtId="0" fontId="7" fillId="0" borderId="4" xfId="0" applyFont="1" applyBorder="1" applyProtection="1">
      <protection locked="0"/>
    </xf>
    <xf numFmtId="0" fontId="0" fillId="0" borderId="5" xfId="0" applyFill="1" applyBorder="1" applyProtection="1"/>
    <xf numFmtId="0" fontId="0" fillId="0" borderId="0" xfId="0" applyFill="1" applyProtection="1">
      <protection locked="0"/>
    </xf>
    <xf numFmtId="0" fontId="0" fillId="0" borderId="6" xfId="0" applyFill="1" applyBorder="1" applyProtection="1"/>
    <xf numFmtId="0" fontId="0" fillId="2" borderId="0" xfId="0" applyFill="1"/>
    <xf numFmtId="0" fontId="0" fillId="2" borderId="4" xfId="0" applyFill="1" applyBorder="1"/>
    <xf numFmtId="0" fontId="0" fillId="0" borderId="21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3" fillId="0" borderId="0" xfId="0" applyFont="1"/>
    <xf numFmtId="0" fontId="3" fillId="0" borderId="4" xfId="0" applyFont="1" applyBorder="1"/>
    <xf numFmtId="0" fontId="0" fillId="0" borderId="6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2" xfId="0" applyFill="1" applyBorder="1" applyProtection="1"/>
    <xf numFmtId="0" fontId="0" fillId="0" borderId="22" xfId="0" applyBorder="1"/>
    <xf numFmtId="0" fontId="2" fillId="0" borderId="12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0" fontId="0" fillId="0" borderId="7" xfId="0" applyBorder="1" applyAlignment="1" applyProtection="1">
      <alignment horizontal="right"/>
      <protection locked="0"/>
    </xf>
    <xf numFmtId="168" fontId="0" fillId="0" borderId="0" xfId="1" applyNumberFormat="1" applyFont="1"/>
    <xf numFmtId="0" fontId="10" fillId="0" borderId="2" xfId="0" applyFont="1" applyFill="1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5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46"/>
        </patternFill>
      </fill>
    </dxf>
    <dxf>
      <fill>
        <patternFill>
          <bgColor indexed="10"/>
        </patternFill>
      </fill>
    </dxf>
    <dxf>
      <fill>
        <patternFill>
          <bgColor indexed="8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workbookViewId="0">
      <pane xSplit="5" topLeftCell="Y1" activePane="topRight" state="frozen"/>
      <selection pane="topRight" activeCell="R12" sqref="R12"/>
    </sheetView>
  </sheetViews>
  <sheetFormatPr baseColWidth="10" defaultRowHeight="13" x14ac:dyDescent="0"/>
  <cols>
    <col min="1" max="1" width="18.7109375" bestFit="1" customWidth="1"/>
    <col min="2" max="2" width="13.7109375" bestFit="1" customWidth="1"/>
    <col min="3" max="3" width="15" customWidth="1"/>
    <col min="4" max="4" width="15.140625" bestFit="1" customWidth="1"/>
    <col min="5" max="5" width="12.42578125" bestFit="1" customWidth="1"/>
    <col min="6" max="6" width="12.85546875" bestFit="1" customWidth="1"/>
    <col min="7" max="7" width="12.5703125" bestFit="1" customWidth="1"/>
    <col min="8" max="8" width="14.140625" bestFit="1" customWidth="1"/>
    <col min="9" max="9" width="11.5703125" bestFit="1" customWidth="1"/>
    <col min="10" max="10" width="12.28515625" bestFit="1" customWidth="1"/>
    <col min="11" max="12" width="10.42578125" bestFit="1" customWidth="1"/>
    <col min="13" max="13" width="9.7109375" bestFit="1" customWidth="1"/>
    <col min="14" max="14" width="9.140625" bestFit="1" customWidth="1"/>
    <col min="15" max="15" width="11" bestFit="1" customWidth="1"/>
    <col min="16" max="16" width="10.28515625" bestFit="1" customWidth="1"/>
    <col min="17" max="17" width="9.5703125" bestFit="1" customWidth="1"/>
    <col min="18" max="18" width="11.28515625" bestFit="1" customWidth="1"/>
    <col min="19" max="19" width="8.85546875" bestFit="1" customWidth="1"/>
    <col min="20" max="20" width="9.28515625" bestFit="1" customWidth="1"/>
    <col min="21" max="21" width="13.42578125" bestFit="1" customWidth="1"/>
    <col min="22" max="22" width="13.85546875" bestFit="1" customWidth="1"/>
    <col min="23" max="23" width="9.7109375" bestFit="1" customWidth="1"/>
    <col min="24" max="24" width="13.5703125" bestFit="1" customWidth="1"/>
    <col min="25" max="26" width="7.85546875" bestFit="1" customWidth="1"/>
    <col min="27" max="28" width="10.140625" bestFit="1" customWidth="1"/>
    <col min="29" max="29" width="7.42578125" bestFit="1" customWidth="1"/>
    <col min="30" max="30" width="10.85546875" bestFit="1" customWidth="1"/>
    <col min="31" max="31" width="11.42578125" bestFit="1" customWidth="1"/>
  </cols>
  <sheetData>
    <row r="1" spans="1:31" ht="15" thickTop="1" thickBot="1">
      <c r="A1" s="9" t="s">
        <v>91</v>
      </c>
      <c r="B1" s="8">
        <v>1</v>
      </c>
      <c r="C1" s="7">
        <v>2</v>
      </c>
      <c r="D1" s="32" t="s">
        <v>92</v>
      </c>
      <c r="E1" s="33" t="s">
        <v>90</v>
      </c>
      <c r="F1" s="34" t="s">
        <v>12</v>
      </c>
      <c r="G1" s="34" t="s">
        <v>13</v>
      </c>
      <c r="H1" s="34" t="s">
        <v>14</v>
      </c>
      <c r="I1" s="34" t="s">
        <v>15</v>
      </c>
      <c r="J1" s="34" t="s">
        <v>16</v>
      </c>
      <c r="K1" s="34" t="s">
        <v>17</v>
      </c>
      <c r="L1" s="34" t="s">
        <v>18</v>
      </c>
      <c r="M1" s="34" t="s">
        <v>19</v>
      </c>
      <c r="N1" s="34" t="s">
        <v>20</v>
      </c>
      <c r="O1" s="34" t="s">
        <v>21</v>
      </c>
      <c r="P1" s="34" t="s">
        <v>22</v>
      </c>
      <c r="Q1" s="34" t="s">
        <v>140</v>
      </c>
      <c r="R1" s="34" t="s">
        <v>23</v>
      </c>
      <c r="S1" s="34" t="s">
        <v>24</v>
      </c>
      <c r="T1" s="34" t="s">
        <v>25</v>
      </c>
      <c r="U1" s="34" t="s">
        <v>26</v>
      </c>
      <c r="V1" s="34" t="s">
        <v>27</v>
      </c>
      <c r="W1" s="34" t="s">
        <v>28</v>
      </c>
      <c r="X1" s="34" t="s">
        <v>29</v>
      </c>
      <c r="Y1" s="34" t="s">
        <v>30</v>
      </c>
      <c r="Z1" s="34" t="s">
        <v>31</v>
      </c>
      <c r="AA1" s="10" t="s">
        <v>133</v>
      </c>
      <c r="AB1" s="11" t="s">
        <v>134</v>
      </c>
      <c r="AC1" s="12" t="s">
        <v>135</v>
      </c>
      <c r="AD1" s="11" t="s">
        <v>136</v>
      </c>
      <c r="AE1" s="12" t="s">
        <v>137</v>
      </c>
    </row>
    <row r="2" spans="1:31" ht="14" thickTop="1">
      <c r="A2" s="51" t="s">
        <v>138</v>
      </c>
      <c r="B2" s="52" t="s">
        <v>95</v>
      </c>
      <c r="C2" s="53" t="s">
        <v>96</v>
      </c>
      <c r="D2" s="23" t="s">
        <v>32</v>
      </c>
      <c r="E2" s="35">
        <v>1</v>
      </c>
      <c r="F2" s="36">
        <v>1</v>
      </c>
      <c r="G2" s="36">
        <v>2</v>
      </c>
      <c r="H2" s="36">
        <v>1</v>
      </c>
      <c r="I2" s="36">
        <v>1</v>
      </c>
      <c r="J2" s="36">
        <v>2</v>
      </c>
      <c r="K2" s="36">
        <v>1</v>
      </c>
      <c r="L2" s="36">
        <v>1</v>
      </c>
      <c r="M2" s="73">
        <v>1</v>
      </c>
      <c r="N2" s="36">
        <v>1</v>
      </c>
      <c r="O2" s="36">
        <v>1</v>
      </c>
      <c r="P2" s="36">
        <v>2</v>
      </c>
      <c r="Q2" s="36">
        <v>1</v>
      </c>
      <c r="R2" s="36">
        <v>2</v>
      </c>
      <c r="S2" s="36">
        <v>1</v>
      </c>
      <c r="T2" s="36">
        <v>1</v>
      </c>
      <c r="U2" s="36">
        <v>1</v>
      </c>
      <c r="V2" s="36">
        <v>1</v>
      </c>
      <c r="W2" s="36">
        <v>2</v>
      </c>
      <c r="X2" s="36">
        <v>1</v>
      </c>
      <c r="Y2" s="36">
        <v>1</v>
      </c>
      <c r="Z2" s="36">
        <v>2</v>
      </c>
      <c r="AA2" s="59">
        <f t="shared" ref="AA2:AA36" si="0">COUNTIF(F2:Z2,1)</f>
        <v>15</v>
      </c>
      <c r="AB2" s="25">
        <f t="shared" ref="AB2:AB36" si="1">COUNTIF(F2:Z2,2)</f>
        <v>6</v>
      </c>
      <c r="AC2" s="26">
        <f>AA2+AB2</f>
        <v>21</v>
      </c>
      <c r="AD2">
        <f t="shared" ref="AD2:AD36" si="2">IF(OR((AA2/AC2)&lt;=0.2,(AB2/AC2)&lt;=0.2),1,0)</f>
        <v>0</v>
      </c>
      <c r="AE2" s="26">
        <f>IF(AD2=0,0,IF(AND(AD2=1,(AA2/AC2)&lt;=0.2),1,IF(AND(AD2=1,(AB2/AC2)&lt;=0.2),2)))</f>
        <v>0</v>
      </c>
    </row>
    <row r="3" spans="1:31">
      <c r="A3" s="54" t="s">
        <v>97</v>
      </c>
      <c r="B3" s="52" t="s">
        <v>44</v>
      </c>
      <c r="C3" s="53" t="s">
        <v>45</v>
      </c>
      <c r="D3" s="23" t="s">
        <v>33</v>
      </c>
      <c r="E3" s="38">
        <v>1</v>
      </c>
      <c r="F3" s="37">
        <v>2</v>
      </c>
      <c r="G3" s="37">
        <v>2</v>
      </c>
      <c r="H3" s="37">
        <v>1</v>
      </c>
      <c r="I3" s="37">
        <v>2</v>
      </c>
      <c r="J3" s="37">
        <v>1</v>
      </c>
      <c r="K3" s="37">
        <v>2</v>
      </c>
      <c r="L3" s="37">
        <v>2</v>
      </c>
      <c r="M3" s="70">
        <v>2</v>
      </c>
      <c r="N3" s="37">
        <v>2</v>
      </c>
      <c r="O3" s="37">
        <v>1</v>
      </c>
      <c r="P3" s="37">
        <v>2</v>
      </c>
      <c r="Q3" s="37">
        <v>1</v>
      </c>
      <c r="R3" s="37">
        <v>1</v>
      </c>
      <c r="S3" s="37">
        <v>1</v>
      </c>
      <c r="T3" s="37">
        <v>2</v>
      </c>
      <c r="U3" s="37">
        <v>2</v>
      </c>
      <c r="V3" s="37">
        <v>2</v>
      </c>
      <c r="W3" s="37">
        <v>2</v>
      </c>
      <c r="X3" s="37">
        <v>2</v>
      </c>
      <c r="Y3" s="37">
        <v>2</v>
      </c>
      <c r="Z3" s="37">
        <v>2</v>
      </c>
      <c r="AA3" s="27">
        <f t="shared" si="0"/>
        <v>6</v>
      </c>
      <c r="AB3" s="25">
        <f t="shared" si="1"/>
        <v>15</v>
      </c>
      <c r="AC3" s="26">
        <f t="shared" ref="AC3:AC36" si="3">AA3+AB3</f>
        <v>21</v>
      </c>
      <c r="AD3">
        <f t="shared" si="2"/>
        <v>0</v>
      </c>
      <c r="AE3" s="26">
        <f t="shared" ref="AE3:AE36" si="4">IF(AD3=0,0,IF(AND(AD3=1,(AA3/AC3)&lt;=0.2),1,IF(AND(AD3=1,(AB3/AC3)&lt;=0.2),2)))</f>
        <v>0</v>
      </c>
    </row>
    <row r="4" spans="1:31">
      <c r="A4" s="55" t="s">
        <v>98</v>
      </c>
      <c r="B4" s="52" t="s">
        <v>46</v>
      </c>
      <c r="C4" s="53" t="s">
        <v>47</v>
      </c>
      <c r="D4" s="23" t="s">
        <v>47</v>
      </c>
      <c r="E4" s="38">
        <v>2</v>
      </c>
      <c r="F4" s="37">
        <v>1</v>
      </c>
      <c r="G4" s="37">
        <v>1</v>
      </c>
      <c r="H4" s="37">
        <v>1</v>
      </c>
      <c r="I4" s="37">
        <v>1</v>
      </c>
      <c r="J4" s="37">
        <v>1</v>
      </c>
      <c r="K4" s="37">
        <v>1</v>
      </c>
      <c r="L4" s="37">
        <v>1</v>
      </c>
      <c r="M4" s="70">
        <v>1</v>
      </c>
      <c r="N4" s="37">
        <v>1</v>
      </c>
      <c r="O4" s="37">
        <v>1</v>
      </c>
      <c r="P4" s="37">
        <v>1</v>
      </c>
      <c r="Q4" s="37">
        <v>1</v>
      </c>
      <c r="R4" s="37">
        <v>2</v>
      </c>
      <c r="S4" s="37">
        <v>1</v>
      </c>
      <c r="T4" s="37">
        <v>1</v>
      </c>
      <c r="U4" s="37">
        <v>1</v>
      </c>
      <c r="V4" s="37">
        <v>1</v>
      </c>
      <c r="W4" s="37">
        <v>1</v>
      </c>
      <c r="X4" s="37">
        <v>1</v>
      </c>
      <c r="Y4" s="37">
        <v>1</v>
      </c>
      <c r="Z4" s="37">
        <v>1</v>
      </c>
      <c r="AA4" s="27">
        <f t="shared" si="0"/>
        <v>20</v>
      </c>
      <c r="AB4" s="25">
        <f t="shared" si="1"/>
        <v>1</v>
      </c>
      <c r="AC4" s="26">
        <f t="shared" si="3"/>
        <v>21</v>
      </c>
      <c r="AD4">
        <f t="shared" si="2"/>
        <v>1</v>
      </c>
      <c r="AE4" s="26">
        <f t="shared" si="4"/>
        <v>2</v>
      </c>
    </row>
    <row r="5" spans="1:31">
      <c r="A5" s="55" t="s">
        <v>116</v>
      </c>
      <c r="B5" s="52" t="s">
        <v>48</v>
      </c>
      <c r="C5" s="53" t="s">
        <v>49</v>
      </c>
      <c r="D5" s="23" t="s">
        <v>49</v>
      </c>
      <c r="E5" s="38">
        <v>2</v>
      </c>
      <c r="F5" s="37">
        <v>2</v>
      </c>
      <c r="G5" s="37">
        <v>1</v>
      </c>
      <c r="H5" s="37">
        <v>1</v>
      </c>
      <c r="I5" s="37">
        <v>1</v>
      </c>
      <c r="J5" s="37">
        <v>1</v>
      </c>
      <c r="K5" s="37">
        <v>1</v>
      </c>
      <c r="L5" s="37">
        <v>1</v>
      </c>
      <c r="M5" s="70">
        <v>1</v>
      </c>
      <c r="N5" s="37">
        <v>2</v>
      </c>
      <c r="O5" s="37">
        <v>1</v>
      </c>
      <c r="P5" s="37">
        <v>1</v>
      </c>
      <c r="Q5" s="37">
        <v>2</v>
      </c>
      <c r="R5" s="37">
        <v>2</v>
      </c>
      <c r="S5" s="37">
        <v>1</v>
      </c>
      <c r="T5" s="37">
        <v>1</v>
      </c>
      <c r="U5" s="37">
        <v>1</v>
      </c>
      <c r="V5" s="37">
        <v>1</v>
      </c>
      <c r="W5" s="37">
        <v>2</v>
      </c>
      <c r="X5" s="37">
        <v>1</v>
      </c>
      <c r="Y5" s="37">
        <v>1</v>
      </c>
      <c r="Z5" s="37">
        <v>2</v>
      </c>
      <c r="AA5" s="27">
        <f t="shared" si="0"/>
        <v>15</v>
      </c>
      <c r="AB5" s="25">
        <f t="shared" si="1"/>
        <v>6</v>
      </c>
      <c r="AC5" s="26">
        <f t="shared" si="3"/>
        <v>21</v>
      </c>
      <c r="AD5">
        <f t="shared" si="2"/>
        <v>0</v>
      </c>
      <c r="AE5" s="26">
        <f t="shared" si="4"/>
        <v>0</v>
      </c>
    </row>
    <row r="6" spans="1:31">
      <c r="A6" s="55" t="s">
        <v>99</v>
      </c>
      <c r="B6" s="52" t="s">
        <v>50</v>
      </c>
      <c r="C6" s="53" t="s">
        <v>51</v>
      </c>
      <c r="D6" s="23" t="s">
        <v>50</v>
      </c>
      <c r="E6" s="38">
        <v>1</v>
      </c>
      <c r="F6" s="37">
        <v>1</v>
      </c>
      <c r="G6" s="37">
        <v>1</v>
      </c>
      <c r="H6" s="37">
        <v>1</v>
      </c>
      <c r="I6" s="37">
        <v>1</v>
      </c>
      <c r="J6" s="37">
        <v>1</v>
      </c>
      <c r="K6" s="70">
        <v>1</v>
      </c>
      <c r="L6" s="37">
        <v>1</v>
      </c>
      <c r="M6" s="70">
        <v>1</v>
      </c>
      <c r="N6" s="37">
        <v>1</v>
      </c>
      <c r="O6" s="70">
        <v>1</v>
      </c>
      <c r="P6" s="37">
        <v>1</v>
      </c>
      <c r="Q6" s="37">
        <v>1</v>
      </c>
      <c r="R6" s="37">
        <v>1</v>
      </c>
      <c r="S6" s="37">
        <v>1</v>
      </c>
      <c r="T6" s="37">
        <v>1</v>
      </c>
      <c r="U6" s="37">
        <v>1</v>
      </c>
      <c r="V6" s="37">
        <v>1</v>
      </c>
      <c r="W6" s="37">
        <v>1</v>
      </c>
      <c r="X6" s="37">
        <v>1</v>
      </c>
      <c r="Y6" s="37">
        <v>1</v>
      </c>
      <c r="Z6" s="37">
        <v>1</v>
      </c>
      <c r="AA6" s="27">
        <f t="shared" si="0"/>
        <v>21</v>
      </c>
      <c r="AB6" s="25">
        <f t="shared" si="1"/>
        <v>0</v>
      </c>
      <c r="AC6" s="26">
        <f t="shared" si="3"/>
        <v>21</v>
      </c>
      <c r="AD6">
        <f t="shared" si="2"/>
        <v>1</v>
      </c>
      <c r="AE6" s="26">
        <f t="shared" si="4"/>
        <v>2</v>
      </c>
    </row>
    <row r="7" spans="1:31">
      <c r="A7" s="55" t="s">
        <v>100</v>
      </c>
      <c r="B7" s="52" t="s">
        <v>52</v>
      </c>
      <c r="C7" s="53" t="s">
        <v>53</v>
      </c>
      <c r="D7" s="23" t="s">
        <v>53</v>
      </c>
      <c r="E7" s="38">
        <v>2</v>
      </c>
      <c r="F7" s="37">
        <v>2</v>
      </c>
      <c r="G7" s="37">
        <v>2</v>
      </c>
      <c r="H7" s="37">
        <v>2</v>
      </c>
      <c r="I7" s="37">
        <v>2</v>
      </c>
      <c r="J7" s="37">
        <v>2</v>
      </c>
      <c r="K7" s="70">
        <v>2</v>
      </c>
      <c r="L7" s="37">
        <v>2</v>
      </c>
      <c r="M7" s="70">
        <v>2</v>
      </c>
      <c r="N7" s="37">
        <v>2</v>
      </c>
      <c r="O7" s="70">
        <v>2</v>
      </c>
      <c r="P7" s="37">
        <v>2</v>
      </c>
      <c r="Q7" s="37">
        <v>2</v>
      </c>
      <c r="R7" s="37">
        <v>2</v>
      </c>
      <c r="S7" s="37">
        <v>2</v>
      </c>
      <c r="T7" s="37">
        <v>2</v>
      </c>
      <c r="U7" s="37">
        <v>2</v>
      </c>
      <c r="V7" s="37">
        <v>2</v>
      </c>
      <c r="W7" s="37">
        <v>2</v>
      </c>
      <c r="X7" s="37">
        <v>2</v>
      </c>
      <c r="Y7" s="37">
        <v>2</v>
      </c>
      <c r="Z7" s="37">
        <v>2</v>
      </c>
      <c r="AA7" s="27">
        <f t="shared" si="0"/>
        <v>0</v>
      </c>
      <c r="AB7" s="25">
        <f t="shared" si="1"/>
        <v>21</v>
      </c>
      <c r="AC7" s="26">
        <f t="shared" si="3"/>
        <v>21</v>
      </c>
      <c r="AD7">
        <f t="shared" si="2"/>
        <v>1</v>
      </c>
      <c r="AE7" s="26">
        <f t="shared" si="4"/>
        <v>1</v>
      </c>
    </row>
    <row r="8" spans="1:31">
      <c r="A8" s="55" t="s">
        <v>94</v>
      </c>
      <c r="B8" s="52" t="s">
        <v>54</v>
      </c>
      <c r="C8" s="53" t="s">
        <v>55</v>
      </c>
      <c r="D8" s="23" t="s">
        <v>55</v>
      </c>
      <c r="E8" s="38">
        <v>2</v>
      </c>
      <c r="F8" s="37">
        <v>2</v>
      </c>
      <c r="G8" s="37">
        <v>2</v>
      </c>
      <c r="H8" s="37">
        <v>2</v>
      </c>
      <c r="I8" s="37">
        <v>2</v>
      </c>
      <c r="J8" s="37">
        <v>2</v>
      </c>
      <c r="K8" s="70">
        <v>2</v>
      </c>
      <c r="L8" s="37">
        <v>2</v>
      </c>
      <c r="M8" s="70">
        <v>2</v>
      </c>
      <c r="N8" s="37">
        <v>2</v>
      </c>
      <c r="O8" s="70">
        <v>2</v>
      </c>
      <c r="P8" s="37">
        <v>2</v>
      </c>
      <c r="Q8" s="37">
        <v>2</v>
      </c>
      <c r="R8" s="37">
        <v>1</v>
      </c>
      <c r="S8" s="37">
        <v>1</v>
      </c>
      <c r="T8" s="37">
        <v>2</v>
      </c>
      <c r="U8" s="37">
        <v>1</v>
      </c>
      <c r="V8" s="37">
        <v>2</v>
      </c>
      <c r="W8" s="37">
        <v>2</v>
      </c>
      <c r="X8" s="37">
        <v>2</v>
      </c>
      <c r="Y8" s="37">
        <v>2</v>
      </c>
      <c r="Z8" s="37">
        <v>2</v>
      </c>
      <c r="AA8" s="27">
        <f t="shared" si="0"/>
        <v>3</v>
      </c>
      <c r="AB8" s="25">
        <f t="shared" si="1"/>
        <v>18</v>
      </c>
      <c r="AC8" s="26">
        <f t="shared" si="3"/>
        <v>21</v>
      </c>
      <c r="AD8">
        <f t="shared" si="2"/>
        <v>1</v>
      </c>
      <c r="AE8" s="26">
        <f t="shared" si="4"/>
        <v>1</v>
      </c>
    </row>
    <row r="9" spans="1:31">
      <c r="A9" s="55" t="s">
        <v>101</v>
      </c>
      <c r="B9" s="52" t="s">
        <v>56</v>
      </c>
      <c r="C9" s="53" t="s">
        <v>57</v>
      </c>
      <c r="D9" s="23" t="s">
        <v>56</v>
      </c>
      <c r="E9" s="38">
        <v>1</v>
      </c>
      <c r="F9" s="37">
        <v>1</v>
      </c>
      <c r="G9" s="37">
        <v>2</v>
      </c>
      <c r="H9" s="37">
        <v>1</v>
      </c>
      <c r="I9" s="37">
        <v>1</v>
      </c>
      <c r="J9" s="37">
        <v>2</v>
      </c>
      <c r="K9" s="70">
        <v>1</v>
      </c>
      <c r="L9" s="37">
        <v>1</v>
      </c>
      <c r="M9" s="70">
        <v>1</v>
      </c>
      <c r="N9" s="37">
        <v>2</v>
      </c>
      <c r="O9" s="70">
        <v>1</v>
      </c>
      <c r="P9" s="37">
        <v>2</v>
      </c>
      <c r="Q9" s="37">
        <v>1</v>
      </c>
      <c r="R9" s="37">
        <v>2</v>
      </c>
      <c r="S9" s="37">
        <v>1</v>
      </c>
      <c r="T9" s="37">
        <v>1</v>
      </c>
      <c r="U9" s="37">
        <v>1</v>
      </c>
      <c r="V9" s="37">
        <v>1</v>
      </c>
      <c r="W9" s="37">
        <v>1</v>
      </c>
      <c r="X9" s="37">
        <v>1</v>
      </c>
      <c r="Y9" s="37">
        <v>1</v>
      </c>
      <c r="Z9" s="37">
        <v>1</v>
      </c>
      <c r="AA9" s="27">
        <f t="shared" si="0"/>
        <v>16</v>
      </c>
      <c r="AB9" s="25">
        <f t="shared" si="1"/>
        <v>5</v>
      </c>
      <c r="AC9" s="26">
        <f t="shared" si="3"/>
        <v>21</v>
      </c>
      <c r="AD9">
        <f t="shared" si="2"/>
        <v>0</v>
      </c>
      <c r="AE9" s="26">
        <f t="shared" si="4"/>
        <v>0</v>
      </c>
    </row>
    <row r="10" spans="1:31">
      <c r="A10" s="55" t="s">
        <v>102</v>
      </c>
      <c r="B10" s="52" t="s">
        <v>58</v>
      </c>
      <c r="C10" s="53" t="s">
        <v>59</v>
      </c>
      <c r="D10" s="23" t="s">
        <v>59</v>
      </c>
      <c r="E10" s="38">
        <v>2</v>
      </c>
      <c r="F10" s="37">
        <v>2</v>
      </c>
      <c r="G10" s="37">
        <v>2</v>
      </c>
      <c r="H10" s="37">
        <v>2</v>
      </c>
      <c r="I10" s="37">
        <v>2</v>
      </c>
      <c r="J10" s="37">
        <v>2</v>
      </c>
      <c r="K10" s="70">
        <v>2</v>
      </c>
      <c r="L10" s="37">
        <v>2</v>
      </c>
      <c r="M10" s="70">
        <v>1</v>
      </c>
      <c r="N10" s="37">
        <v>1</v>
      </c>
      <c r="O10" s="70">
        <v>2</v>
      </c>
      <c r="P10" s="37">
        <v>2</v>
      </c>
      <c r="Q10" s="37">
        <v>2</v>
      </c>
      <c r="R10" s="37">
        <v>2</v>
      </c>
      <c r="S10" s="37">
        <v>2</v>
      </c>
      <c r="T10" s="37">
        <v>1</v>
      </c>
      <c r="U10" s="37">
        <v>2</v>
      </c>
      <c r="V10" s="37">
        <v>2</v>
      </c>
      <c r="W10" s="37">
        <v>1</v>
      </c>
      <c r="X10" s="37">
        <v>2</v>
      </c>
      <c r="Y10" s="37">
        <v>1</v>
      </c>
      <c r="Z10" s="37">
        <v>2</v>
      </c>
      <c r="AA10" s="27">
        <f t="shared" si="0"/>
        <v>5</v>
      </c>
      <c r="AB10" s="25">
        <f t="shared" si="1"/>
        <v>16</v>
      </c>
      <c r="AC10" s="26">
        <f t="shared" si="3"/>
        <v>21</v>
      </c>
      <c r="AD10">
        <f t="shared" si="2"/>
        <v>0</v>
      </c>
      <c r="AE10" s="26">
        <f t="shared" si="4"/>
        <v>0</v>
      </c>
    </row>
    <row r="11" spans="1:31">
      <c r="A11" s="54" t="s">
        <v>103</v>
      </c>
      <c r="B11" s="52" t="s">
        <v>60</v>
      </c>
      <c r="C11" s="53" t="s">
        <v>61</v>
      </c>
      <c r="D11" s="23" t="s">
        <v>61</v>
      </c>
      <c r="E11" s="38">
        <v>2</v>
      </c>
      <c r="F11" s="37">
        <v>1</v>
      </c>
      <c r="G11" s="37">
        <v>2</v>
      </c>
      <c r="H11" s="37">
        <v>1</v>
      </c>
      <c r="I11" s="37">
        <v>1</v>
      </c>
      <c r="J11" s="37">
        <v>2</v>
      </c>
      <c r="K11" s="70">
        <v>2</v>
      </c>
      <c r="L11" s="37">
        <v>2</v>
      </c>
      <c r="M11" s="70">
        <v>1</v>
      </c>
      <c r="N11" s="37">
        <v>2</v>
      </c>
      <c r="O11" s="70">
        <v>2</v>
      </c>
      <c r="P11" s="37">
        <v>2</v>
      </c>
      <c r="Q11" s="37">
        <v>2</v>
      </c>
      <c r="R11" s="37">
        <v>2</v>
      </c>
      <c r="S11" s="37">
        <v>2</v>
      </c>
      <c r="T11" s="37">
        <v>1</v>
      </c>
      <c r="U11" s="37">
        <v>2</v>
      </c>
      <c r="V11" s="37">
        <v>2</v>
      </c>
      <c r="W11" s="37">
        <v>2</v>
      </c>
      <c r="X11" s="37">
        <v>1</v>
      </c>
      <c r="Y11" s="37">
        <v>2</v>
      </c>
      <c r="Z11" s="37">
        <v>1</v>
      </c>
      <c r="AA11" s="27">
        <f t="shared" si="0"/>
        <v>7</v>
      </c>
      <c r="AB11" s="25">
        <f t="shared" si="1"/>
        <v>14</v>
      </c>
      <c r="AC11" s="28">
        <f t="shared" si="3"/>
        <v>21</v>
      </c>
      <c r="AD11">
        <f t="shared" si="2"/>
        <v>0</v>
      </c>
      <c r="AE11" s="26">
        <f t="shared" si="4"/>
        <v>0</v>
      </c>
    </row>
    <row r="12" spans="1:31">
      <c r="A12" s="54" t="s">
        <v>104</v>
      </c>
      <c r="B12" s="52" t="s">
        <v>62</v>
      </c>
      <c r="C12" s="53" t="s">
        <v>63</v>
      </c>
      <c r="D12" s="23" t="s">
        <v>62</v>
      </c>
      <c r="E12" s="38">
        <v>1</v>
      </c>
      <c r="F12" s="37">
        <v>1</v>
      </c>
      <c r="G12" s="37">
        <v>1</v>
      </c>
      <c r="H12" s="37">
        <v>1</v>
      </c>
      <c r="I12" s="37">
        <v>2</v>
      </c>
      <c r="J12" s="37">
        <v>2</v>
      </c>
      <c r="K12" s="70">
        <v>1</v>
      </c>
      <c r="L12" s="37">
        <v>1</v>
      </c>
      <c r="M12" s="70">
        <v>2</v>
      </c>
      <c r="N12" s="37">
        <v>1</v>
      </c>
      <c r="O12" s="70">
        <v>1</v>
      </c>
      <c r="P12" s="37">
        <v>2</v>
      </c>
      <c r="Q12" s="37">
        <v>1</v>
      </c>
      <c r="R12" s="37">
        <v>1</v>
      </c>
      <c r="S12" s="37">
        <v>2</v>
      </c>
      <c r="T12" s="37">
        <v>2</v>
      </c>
      <c r="U12" s="37">
        <v>2</v>
      </c>
      <c r="V12" s="37">
        <v>2</v>
      </c>
      <c r="W12" s="37">
        <v>2</v>
      </c>
      <c r="X12" s="37">
        <v>2</v>
      </c>
      <c r="Y12" s="37">
        <v>1</v>
      </c>
      <c r="Z12" s="37">
        <v>1</v>
      </c>
      <c r="AA12" s="27">
        <f t="shared" si="0"/>
        <v>11</v>
      </c>
      <c r="AB12" s="25">
        <f t="shared" si="1"/>
        <v>10</v>
      </c>
      <c r="AC12" s="28">
        <f t="shared" si="3"/>
        <v>21</v>
      </c>
      <c r="AD12">
        <f t="shared" si="2"/>
        <v>0</v>
      </c>
      <c r="AE12" s="26">
        <f t="shared" si="4"/>
        <v>0</v>
      </c>
    </row>
    <row r="13" spans="1:31">
      <c r="A13" s="55" t="s">
        <v>126</v>
      </c>
      <c r="B13" s="52" t="s">
        <v>64</v>
      </c>
      <c r="C13" s="53" t="s">
        <v>65</v>
      </c>
      <c r="D13" s="23" t="s">
        <v>65</v>
      </c>
      <c r="E13" s="38">
        <v>2</v>
      </c>
      <c r="F13" s="37">
        <v>2</v>
      </c>
      <c r="G13" s="37">
        <v>2</v>
      </c>
      <c r="H13" s="37">
        <v>2</v>
      </c>
      <c r="I13" s="37">
        <v>2</v>
      </c>
      <c r="J13" s="37">
        <v>2</v>
      </c>
      <c r="K13" s="70">
        <v>2</v>
      </c>
      <c r="L13" s="37">
        <v>2</v>
      </c>
      <c r="M13" s="70">
        <v>2</v>
      </c>
      <c r="N13" s="37">
        <v>1</v>
      </c>
      <c r="O13" s="70">
        <v>1</v>
      </c>
      <c r="P13" s="37">
        <v>2</v>
      </c>
      <c r="Q13" s="37">
        <v>2</v>
      </c>
      <c r="R13" s="37">
        <v>1</v>
      </c>
      <c r="S13" s="37">
        <v>2</v>
      </c>
      <c r="T13" s="37">
        <v>2</v>
      </c>
      <c r="U13" s="37">
        <v>2</v>
      </c>
      <c r="V13" s="37">
        <v>2</v>
      </c>
      <c r="W13" s="37">
        <v>2</v>
      </c>
      <c r="X13" s="37">
        <v>1</v>
      </c>
      <c r="Y13" s="37">
        <v>1</v>
      </c>
      <c r="Z13" s="37">
        <v>2</v>
      </c>
      <c r="AA13" s="27">
        <f t="shared" si="0"/>
        <v>5</v>
      </c>
      <c r="AB13" s="25">
        <f t="shared" si="1"/>
        <v>16</v>
      </c>
      <c r="AC13" s="28">
        <f t="shared" si="3"/>
        <v>21</v>
      </c>
      <c r="AD13">
        <f t="shared" si="2"/>
        <v>0</v>
      </c>
      <c r="AE13" s="26">
        <f t="shared" si="4"/>
        <v>0</v>
      </c>
    </row>
    <row r="14" spans="1:31">
      <c r="A14" s="55" t="s">
        <v>105</v>
      </c>
      <c r="B14" s="52" t="s">
        <v>66</v>
      </c>
      <c r="C14" s="53" t="s">
        <v>67</v>
      </c>
      <c r="D14" s="23" t="s">
        <v>34</v>
      </c>
      <c r="E14" s="38">
        <v>1</v>
      </c>
      <c r="F14" s="37">
        <v>2</v>
      </c>
      <c r="G14" s="37">
        <v>2</v>
      </c>
      <c r="H14" s="37">
        <v>2</v>
      </c>
      <c r="I14" s="37">
        <v>2</v>
      </c>
      <c r="J14" s="37">
        <v>2</v>
      </c>
      <c r="K14" s="70">
        <v>1</v>
      </c>
      <c r="L14" s="37">
        <v>2</v>
      </c>
      <c r="M14" s="70">
        <v>2</v>
      </c>
      <c r="N14" s="37">
        <v>2</v>
      </c>
      <c r="O14" s="70">
        <v>2</v>
      </c>
      <c r="P14" s="37">
        <v>2</v>
      </c>
      <c r="Q14" s="37">
        <v>2</v>
      </c>
      <c r="R14" s="37">
        <v>1</v>
      </c>
      <c r="S14" s="37">
        <v>2</v>
      </c>
      <c r="T14" s="37">
        <v>2</v>
      </c>
      <c r="U14" s="37">
        <v>2</v>
      </c>
      <c r="V14" s="37">
        <v>2</v>
      </c>
      <c r="W14" s="37">
        <v>2</v>
      </c>
      <c r="X14" s="37">
        <v>2</v>
      </c>
      <c r="Y14" s="37">
        <v>2</v>
      </c>
      <c r="Z14" s="37">
        <v>2</v>
      </c>
      <c r="AA14" s="27">
        <f t="shared" si="0"/>
        <v>2</v>
      </c>
      <c r="AB14" s="25">
        <f t="shared" si="1"/>
        <v>19</v>
      </c>
      <c r="AC14" s="28">
        <f t="shared" si="3"/>
        <v>21</v>
      </c>
      <c r="AD14">
        <f t="shared" si="2"/>
        <v>1</v>
      </c>
      <c r="AE14" s="26">
        <f t="shared" si="4"/>
        <v>1</v>
      </c>
    </row>
    <row r="15" spans="1:31">
      <c r="A15" s="55" t="s">
        <v>106</v>
      </c>
      <c r="B15" s="52" t="s">
        <v>68</v>
      </c>
      <c r="C15" s="53" t="s">
        <v>69</v>
      </c>
      <c r="D15" s="23" t="s">
        <v>69</v>
      </c>
      <c r="E15" s="38">
        <v>2</v>
      </c>
      <c r="F15" s="37">
        <v>2</v>
      </c>
      <c r="G15" s="37">
        <v>2</v>
      </c>
      <c r="H15" s="37">
        <v>2</v>
      </c>
      <c r="I15" s="37">
        <v>2</v>
      </c>
      <c r="J15" s="37">
        <v>2</v>
      </c>
      <c r="K15" s="70">
        <v>2</v>
      </c>
      <c r="L15" s="37">
        <v>2</v>
      </c>
      <c r="M15" s="70">
        <v>2</v>
      </c>
      <c r="N15" s="37">
        <v>2</v>
      </c>
      <c r="O15" s="70">
        <v>2</v>
      </c>
      <c r="P15" s="37">
        <v>2</v>
      </c>
      <c r="Q15" s="37">
        <v>2</v>
      </c>
      <c r="R15" s="37">
        <v>2</v>
      </c>
      <c r="S15" s="37">
        <v>2</v>
      </c>
      <c r="T15" s="37">
        <v>2</v>
      </c>
      <c r="U15" s="37">
        <v>2</v>
      </c>
      <c r="V15" s="37">
        <v>2</v>
      </c>
      <c r="W15" s="37">
        <v>2</v>
      </c>
      <c r="X15" s="37">
        <v>2</v>
      </c>
      <c r="Y15" s="37">
        <v>2</v>
      </c>
      <c r="Z15" s="37">
        <v>2</v>
      </c>
      <c r="AA15" s="27">
        <f t="shared" si="0"/>
        <v>0</v>
      </c>
      <c r="AB15" s="25">
        <f t="shared" si="1"/>
        <v>21</v>
      </c>
      <c r="AC15" s="28">
        <f t="shared" si="3"/>
        <v>21</v>
      </c>
      <c r="AD15">
        <f t="shared" si="2"/>
        <v>1</v>
      </c>
      <c r="AE15" s="26">
        <f t="shared" si="4"/>
        <v>1</v>
      </c>
    </row>
    <row r="16" spans="1:31">
      <c r="A16" s="55" t="s">
        <v>40</v>
      </c>
      <c r="B16" s="52" t="s">
        <v>70</v>
      </c>
      <c r="C16" s="53" t="s">
        <v>71</v>
      </c>
      <c r="D16" s="23" t="s">
        <v>70</v>
      </c>
      <c r="E16" s="38">
        <v>1</v>
      </c>
      <c r="F16" s="37">
        <v>1</v>
      </c>
      <c r="G16" s="37">
        <v>1</v>
      </c>
      <c r="H16" s="37">
        <v>2</v>
      </c>
      <c r="I16" s="37">
        <v>1</v>
      </c>
      <c r="J16" s="37">
        <v>2</v>
      </c>
      <c r="K16" s="70">
        <v>1</v>
      </c>
      <c r="L16" s="37">
        <v>1</v>
      </c>
      <c r="M16" s="70">
        <v>1</v>
      </c>
      <c r="N16" s="37">
        <v>1</v>
      </c>
      <c r="O16" s="70">
        <v>1</v>
      </c>
      <c r="P16" s="37">
        <v>2</v>
      </c>
      <c r="Q16" s="37">
        <v>2</v>
      </c>
      <c r="R16" s="37">
        <v>2</v>
      </c>
      <c r="S16" s="37">
        <v>1</v>
      </c>
      <c r="T16" s="37">
        <v>2</v>
      </c>
      <c r="U16" s="37">
        <v>1</v>
      </c>
      <c r="V16" s="37">
        <v>2</v>
      </c>
      <c r="W16" s="37">
        <v>1</v>
      </c>
      <c r="X16" s="37">
        <v>1</v>
      </c>
      <c r="Y16" s="37">
        <v>2</v>
      </c>
      <c r="Z16" s="37">
        <v>1</v>
      </c>
      <c r="AA16" s="27">
        <f t="shared" si="0"/>
        <v>13</v>
      </c>
      <c r="AB16" s="25">
        <f t="shared" si="1"/>
        <v>8</v>
      </c>
      <c r="AC16" s="28">
        <f t="shared" si="3"/>
        <v>21</v>
      </c>
      <c r="AD16">
        <f t="shared" si="2"/>
        <v>0</v>
      </c>
      <c r="AE16" s="26">
        <f t="shared" si="4"/>
        <v>0</v>
      </c>
    </row>
    <row r="17" spans="1:31">
      <c r="A17" s="55" t="s">
        <v>107</v>
      </c>
      <c r="B17" s="52" t="s">
        <v>72</v>
      </c>
      <c r="C17" s="53" t="s">
        <v>73</v>
      </c>
      <c r="D17" s="23" t="s">
        <v>72</v>
      </c>
      <c r="E17" s="38">
        <v>1</v>
      </c>
      <c r="F17" s="37">
        <v>2</v>
      </c>
      <c r="G17" s="37">
        <v>2</v>
      </c>
      <c r="H17" s="37">
        <v>2</v>
      </c>
      <c r="I17" s="37">
        <v>2</v>
      </c>
      <c r="J17" s="37">
        <v>1</v>
      </c>
      <c r="K17" s="70">
        <v>2</v>
      </c>
      <c r="L17" s="37">
        <v>2</v>
      </c>
      <c r="M17" s="70">
        <v>1</v>
      </c>
      <c r="N17" s="37">
        <v>1</v>
      </c>
      <c r="O17" s="70">
        <v>1</v>
      </c>
      <c r="P17" s="37">
        <v>2</v>
      </c>
      <c r="Q17" s="37">
        <v>1</v>
      </c>
      <c r="R17" s="37">
        <v>2</v>
      </c>
      <c r="S17" s="37">
        <v>2</v>
      </c>
      <c r="T17" s="37">
        <v>1</v>
      </c>
      <c r="U17" s="37">
        <v>2</v>
      </c>
      <c r="V17" s="37">
        <v>2</v>
      </c>
      <c r="W17" s="37">
        <v>1</v>
      </c>
      <c r="X17" s="37">
        <v>2</v>
      </c>
      <c r="Y17" s="37">
        <v>1</v>
      </c>
      <c r="Z17" s="37">
        <v>1</v>
      </c>
      <c r="AA17" s="27">
        <f t="shared" si="0"/>
        <v>9</v>
      </c>
      <c r="AB17" s="25">
        <f t="shared" si="1"/>
        <v>12</v>
      </c>
      <c r="AC17" s="28">
        <f t="shared" si="3"/>
        <v>21</v>
      </c>
      <c r="AD17">
        <f t="shared" si="2"/>
        <v>0</v>
      </c>
      <c r="AE17" s="26">
        <f t="shared" si="4"/>
        <v>0</v>
      </c>
    </row>
    <row r="18" spans="1:31">
      <c r="A18" s="55" t="s">
        <v>108</v>
      </c>
      <c r="B18" s="52" t="s">
        <v>74</v>
      </c>
      <c r="C18" s="53" t="s">
        <v>75</v>
      </c>
      <c r="D18" s="23" t="s">
        <v>74</v>
      </c>
      <c r="E18" s="38">
        <v>1</v>
      </c>
      <c r="F18" s="37">
        <v>1</v>
      </c>
      <c r="G18" s="37">
        <v>1</v>
      </c>
      <c r="H18" s="37">
        <v>1</v>
      </c>
      <c r="I18" s="37">
        <v>1</v>
      </c>
      <c r="J18" s="37">
        <v>2</v>
      </c>
      <c r="K18" s="70">
        <v>1</v>
      </c>
      <c r="L18" s="37">
        <v>1</v>
      </c>
      <c r="M18" s="70">
        <v>2</v>
      </c>
      <c r="N18" s="37">
        <v>2</v>
      </c>
      <c r="O18" s="70">
        <v>1</v>
      </c>
      <c r="P18" s="37">
        <v>2</v>
      </c>
      <c r="Q18" s="37">
        <v>1</v>
      </c>
      <c r="R18" s="37">
        <v>2</v>
      </c>
      <c r="S18" s="37">
        <v>1</v>
      </c>
      <c r="T18" s="37">
        <v>1</v>
      </c>
      <c r="U18" s="37">
        <v>1</v>
      </c>
      <c r="V18" s="37">
        <v>1</v>
      </c>
      <c r="W18" s="37">
        <v>1</v>
      </c>
      <c r="X18" s="37">
        <v>1</v>
      </c>
      <c r="Y18" s="37">
        <v>1</v>
      </c>
      <c r="Z18" s="37">
        <v>1</v>
      </c>
      <c r="AA18" s="27">
        <f t="shared" si="0"/>
        <v>16</v>
      </c>
      <c r="AB18" s="25">
        <f t="shared" si="1"/>
        <v>5</v>
      </c>
      <c r="AC18" s="28">
        <f t="shared" si="3"/>
        <v>21</v>
      </c>
      <c r="AD18">
        <f t="shared" si="2"/>
        <v>0</v>
      </c>
      <c r="AE18" s="26">
        <f t="shared" si="4"/>
        <v>0</v>
      </c>
    </row>
    <row r="19" spans="1:31">
      <c r="A19" s="54" t="s">
        <v>109</v>
      </c>
      <c r="B19" s="52" t="s">
        <v>76</v>
      </c>
      <c r="C19" s="53" t="s">
        <v>77</v>
      </c>
      <c r="D19" s="23" t="s">
        <v>77</v>
      </c>
      <c r="E19" s="38">
        <v>2</v>
      </c>
      <c r="F19" s="37">
        <v>2</v>
      </c>
      <c r="G19" s="37">
        <v>2</v>
      </c>
      <c r="H19" s="37">
        <v>2</v>
      </c>
      <c r="I19" s="37">
        <v>2</v>
      </c>
      <c r="J19" s="37">
        <v>2</v>
      </c>
      <c r="K19" s="70">
        <v>2</v>
      </c>
      <c r="L19" s="37">
        <v>2</v>
      </c>
      <c r="M19" s="70">
        <v>2</v>
      </c>
      <c r="N19" s="37">
        <v>2</v>
      </c>
      <c r="O19" s="70">
        <v>2</v>
      </c>
      <c r="P19" s="37">
        <v>2</v>
      </c>
      <c r="Q19" s="37">
        <v>2</v>
      </c>
      <c r="R19" s="37">
        <v>1</v>
      </c>
      <c r="S19" s="37">
        <v>2</v>
      </c>
      <c r="T19" s="37">
        <v>2</v>
      </c>
      <c r="U19" s="37">
        <v>2</v>
      </c>
      <c r="V19" s="37">
        <v>2</v>
      </c>
      <c r="W19" s="37">
        <v>2</v>
      </c>
      <c r="X19" s="37">
        <v>2</v>
      </c>
      <c r="Y19" s="37">
        <v>2</v>
      </c>
      <c r="Z19" s="37">
        <v>2</v>
      </c>
      <c r="AA19" s="27">
        <f t="shared" si="0"/>
        <v>1</v>
      </c>
      <c r="AB19" s="25">
        <f t="shared" si="1"/>
        <v>20</v>
      </c>
      <c r="AC19" s="28">
        <f t="shared" si="3"/>
        <v>21</v>
      </c>
      <c r="AD19">
        <f t="shared" si="2"/>
        <v>1</v>
      </c>
      <c r="AE19" s="26">
        <f t="shared" si="4"/>
        <v>1</v>
      </c>
    </row>
    <row r="20" spans="1:31">
      <c r="A20" s="54" t="s">
        <v>110</v>
      </c>
      <c r="B20" s="52" t="s">
        <v>78</v>
      </c>
      <c r="C20" s="53" t="s">
        <v>79</v>
      </c>
      <c r="D20" s="23" t="s">
        <v>78</v>
      </c>
      <c r="E20" s="38">
        <v>1</v>
      </c>
      <c r="F20" s="37">
        <v>2</v>
      </c>
      <c r="G20" s="37">
        <v>1</v>
      </c>
      <c r="H20" s="37">
        <v>1</v>
      </c>
      <c r="I20" s="37">
        <v>1</v>
      </c>
      <c r="J20" s="37">
        <v>2</v>
      </c>
      <c r="K20" s="70">
        <v>1</v>
      </c>
      <c r="L20" s="37">
        <v>1</v>
      </c>
      <c r="M20" s="70">
        <v>1</v>
      </c>
      <c r="N20" s="37">
        <v>1</v>
      </c>
      <c r="O20" s="70">
        <v>2</v>
      </c>
      <c r="P20" s="37">
        <v>1</v>
      </c>
      <c r="Q20" s="37">
        <v>1</v>
      </c>
      <c r="R20" s="37">
        <v>2</v>
      </c>
      <c r="S20" s="37">
        <v>1</v>
      </c>
      <c r="T20" s="37">
        <v>2</v>
      </c>
      <c r="U20" s="37">
        <v>2</v>
      </c>
      <c r="V20" s="37">
        <v>2</v>
      </c>
      <c r="W20" s="37">
        <v>1</v>
      </c>
      <c r="X20" s="37">
        <v>1</v>
      </c>
      <c r="Y20" s="37">
        <v>2</v>
      </c>
      <c r="Z20" s="37">
        <v>1</v>
      </c>
      <c r="AA20" s="27">
        <f t="shared" si="0"/>
        <v>13</v>
      </c>
      <c r="AB20" s="25">
        <f t="shared" si="1"/>
        <v>8</v>
      </c>
      <c r="AC20" s="28">
        <f t="shared" si="3"/>
        <v>21</v>
      </c>
      <c r="AD20">
        <f t="shared" si="2"/>
        <v>0</v>
      </c>
      <c r="AE20" s="26">
        <f t="shared" si="4"/>
        <v>0</v>
      </c>
    </row>
    <row r="21" spans="1:31">
      <c r="A21" s="55" t="s">
        <v>111</v>
      </c>
      <c r="B21" s="52" t="s">
        <v>80</v>
      </c>
      <c r="C21" s="53" t="s">
        <v>81</v>
      </c>
      <c r="D21" s="23" t="s">
        <v>81</v>
      </c>
      <c r="E21" s="38">
        <v>2</v>
      </c>
      <c r="F21" s="37">
        <v>1</v>
      </c>
      <c r="G21" s="37">
        <v>1</v>
      </c>
      <c r="H21" s="37">
        <v>1</v>
      </c>
      <c r="I21" s="37">
        <v>1</v>
      </c>
      <c r="J21" s="37">
        <v>2</v>
      </c>
      <c r="K21" s="70">
        <v>1</v>
      </c>
      <c r="L21" s="37">
        <v>1</v>
      </c>
      <c r="M21" s="70">
        <v>1</v>
      </c>
      <c r="N21" s="37">
        <v>2</v>
      </c>
      <c r="O21" s="70">
        <v>1</v>
      </c>
      <c r="P21" s="37">
        <v>1</v>
      </c>
      <c r="Q21" s="37">
        <v>1</v>
      </c>
      <c r="R21" s="37">
        <v>1</v>
      </c>
      <c r="S21" s="37">
        <v>2</v>
      </c>
      <c r="T21" s="37">
        <v>1</v>
      </c>
      <c r="U21" s="37">
        <v>1</v>
      </c>
      <c r="V21" s="37">
        <v>1</v>
      </c>
      <c r="W21" s="37">
        <v>1</v>
      </c>
      <c r="X21" s="37">
        <v>1</v>
      </c>
      <c r="Y21" s="37">
        <v>1</v>
      </c>
      <c r="Z21" s="37">
        <v>2</v>
      </c>
      <c r="AA21" s="27">
        <f t="shared" si="0"/>
        <v>17</v>
      </c>
      <c r="AB21" s="25">
        <f t="shared" si="1"/>
        <v>4</v>
      </c>
      <c r="AC21" s="28">
        <f t="shared" si="3"/>
        <v>21</v>
      </c>
      <c r="AD21">
        <f t="shared" si="2"/>
        <v>1</v>
      </c>
      <c r="AE21" s="26">
        <f t="shared" si="4"/>
        <v>2</v>
      </c>
    </row>
    <row r="22" spans="1:31">
      <c r="A22" s="55" t="s">
        <v>139</v>
      </c>
      <c r="B22" s="52" t="s">
        <v>84</v>
      </c>
      <c r="C22" s="53" t="s">
        <v>85</v>
      </c>
      <c r="D22" s="23" t="s">
        <v>84</v>
      </c>
      <c r="E22" s="38">
        <v>1</v>
      </c>
      <c r="F22" s="37">
        <v>1</v>
      </c>
      <c r="G22" s="37">
        <v>1</v>
      </c>
      <c r="H22" s="37">
        <v>1</v>
      </c>
      <c r="I22" s="37">
        <v>1</v>
      </c>
      <c r="J22" s="37">
        <v>2</v>
      </c>
      <c r="K22" s="70">
        <v>2</v>
      </c>
      <c r="L22" s="37">
        <v>1</v>
      </c>
      <c r="M22" s="70">
        <v>2</v>
      </c>
      <c r="N22" s="37">
        <v>2</v>
      </c>
      <c r="O22" s="70">
        <v>1</v>
      </c>
      <c r="P22" s="37">
        <v>2</v>
      </c>
      <c r="Q22" s="37">
        <v>1</v>
      </c>
      <c r="R22" s="37">
        <v>2</v>
      </c>
      <c r="S22" s="37">
        <v>2</v>
      </c>
      <c r="T22" s="37">
        <v>1</v>
      </c>
      <c r="U22" s="37">
        <v>2</v>
      </c>
      <c r="V22" s="37">
        <v>1</v>
      </c>
      <c r="W22" s="37">
        <v>1</v>
      </c>
      <c r="X22" s="37">
        <v>1</v>
      </c>
      <c r="Y22" s="37">
        <v>1</v>
      </c>
      <c r="Z22" s="37">
        <v>1</v>
      </c>
      <c r="AA22" s="27">
        <f t="shared" si="0"/>
        <v>13</v>
      </c>
      <c r="AB22" s="25">
        <f t="shared" si="1"/>
        <v>8</v>
      </c>
      <c r="AC22" s="28">
        <f t="shared" si="3"/>
        <v>21</v>
      </c>
      <c r="AD22">
        <f t="shared" si="2"/>
        <v>0</v>
      </c>
      <c r="AE22" s="26">
        <f t="shared" si="4"/>
        <v>0</v>
      </c>
    </row>
    <row r="23" spans="1:31">
      <c r="A23" s="55" t="s">
        <v>112</v>
      </c>
      <c r="B23" s="52" t="s">
        <v>82</v>
      </c>
      <c r="C23" s="53" t="s">
        <v>83</v>
      </c>
      <c r="D23" s="23" t="s">
        <v>35</v>
      </c>
      <c r="E23" s="38">
        <v>1</v>
      </c>
      <c r="F23" s="37">
        <v>2</v>
      </c>
      <c r="G23" s="37">
        <v>1</v>
      </c>
      <c r="H23" s="37">
        <v>1</v>
      </c>
      <c r="I23" s="37">
        <v>1</v>
      </c>
      <c r="J23" s="37">
        <v>2</v>
      </c>
      <c r="K23" s="70">
        <v>1</v>
      </c>
      <c r="L23" s="37">
        <v>1</v>
      </c>
      <c r="M23" s="70">
        <v>1</v>
      </c>
      <c r="N23" s="37">
        <v>1</v>
      </c>
      <c r="O23" s="70">
        <v>2</v>
      </c>
      <c r="P23" s="37">
        <v>1</v>
      </c>
      <c r="Q23" s="37">
        <v>2</v>
      </c>
      <c r="R23" s="37">
        <v>1</v>
      </c>
      <c r="S23" s="37">
        <v>1</v>
      </c>
      <c r="T23" s="37">
        <v>2</v>
      </c>
      <c r="U23" s="37">
        <v>1</v>
      </c>
      <c r="V23" s="37">
        <v>2</v>
      </c>
      <c r="W23" s="37">
        <v>1</v>
      </c>
      <c r="X23" s="37">
        <v>1</v>
      </c>
      <c r="Y23" s="37">
        <v>1</v>
      </c>
      <c r="Z23" s="37">
        <v>1</v>
      </c>
      <c r="AA23" s="27">
        <f t="shared" si="0"/>
        <v>15</v>
      </c>
      <c r="AB23" s="25">
        <f t="shared" si="1"/>
        <v>6</v>
      </c>
      <c r="AC23" s="28">
        <f t="shared" si="3"/>
        <v>21</v>
      </c>
      <c r="AD23">
        <f t="shared" si="2"/>
        <v>0</v>
      </c>
      <c r="AE23" s="26">
        <f t="shared" si="4"/>
        <v>0</v>
      </c>
    </row>
    <row r="24" spans="1:31">
      <c r="A24" s="55" t="s">
        <v>113</v>
      </c>
      <c r="B24" s="52" t="s">
        <v>86</v>
      </c>
      <c r="C24" s="53" t="s">
        <v>87</v>
      </c>
      <c r="D24" s="23" t="s">
        <v>87</v>
      </c>
      <c r="E24" s="38">
        <v>2</v>
      </c>
      <c r="F24" s="37">
        <v>2</v>
      </c>
      <c r="G24" s="37">
        <v>2</v>
      </c>
      <c r="H24" s="37">
        <v>2</v>
      </c>
      <c r="I24" s="37">
        <v>1</v>
      </c>
      <c r="J24" s="37">
        <v>2</v>
      </c>
      <c r="K24" s="70">
        <v>2</v>
      </c>
      <c r="L24" s="37">
        <v>2</v>
      </c>
      <c r="M24" s="70">
        <v>2</v>
      </c>
      <c r="N24" s="37">
        <v>2</v>
      </c>
      <c r="O24" s="70">
        <v>1</v>
      </c>
      <c r="P24" s="37">
        <v>2</v>
      </c>
      <c r="Q24" s="37">
        <v>1</v>
      </c>
      <c r="R24" s="37">
        <v>2</v>
      </c>
      <c r="S24" s="37">
        <v>2</v>
      </c>
      <c r="T24" s="37">
        <v>2</v>
      </c>
      <c r="U24" s="37">
        <v>2</v>
      </c>
      <c r="V24" s="37">
        <v>2</v>
      </c>
      <c r="W24" s="37">
        <v>2</v>
      </c>
      <c r="X24" s="37">
        <v>1</v>
      </c>
      <c r="Y24" s="37">
        <v>2</v>
      </c>
      <c r="Z24" s="37">
        <v>1</v>
      </c>
      <c r="AA24" s="27">
        <f t="shared" si="0"/>
        <v>5</v>
      </c>
      <c r="AB24" s="25">
        <f t="shared" si="1"/>
        <v>16</v>
      </c>
      <c r="AC24" s="28">
        <f t="shared" si="3"/>
        <v>21</v>
      </c>
      <c r="AD24">
        <f t="shared" si="2"/>
        <v>0</v>
      </c>
      <c r="AE24" s="26">
        <f t="shared" si="4"/>
        <v>0</v>
      </c>
    </row>
    <row r="25" spans="1:31">
      <c r="A25" s="55" t="s">
        <v>114</v>
      </c>
      <c r="B25" s="52" t="s">
        <v>88</v>
      </c>
      <c r="C25" s="53" t="s">
        <v>89</v>
      </c>
      <c r="D25" s="23" t="s">
        <v>88</v>
      </c>
      <c r="E25" s="38">
        <v>1</v>
      </c>
      <c r="F25" s="37">
        <v>2</v>
      </c>
      <c r="G25" s="37">
        <v>2</v>
      </c>
      <c r="H25" s="37">
        <v>1</v>
      </c>
      <c r="I25" s="37">
        <v>1</v>
      </c>
      <c r="J25" s="37">
        <v>1</v>
      </c>
      <c r="K25" s="70">
        <v>1</v>
      </c>
      <c r="L25" s="37">
        <v>2</v>
      </c>
      <c r="M25" s="70">
        <v>1</v>
      </c>
      <c r="N25" s="37">
        <v>1</v>
      </c>
      <c r="O25" s="70">
        <v>2</v>
      </c>
      <c r="P25" s="37">
        <v>1</v>
      </c>
      <c r="Q25" s="37">
        <v>1</v>
      </c>
      <c r="R25" s="37">
        <v>1</v>
      </c>
      <c r="S25" s="37">
        <v>1</v>
      </c>
      <c r="T25" s="37">
        <v>2</v>
      </c>
      <c r="U25" s="37">
        <v>2</v>
      </c>
      <c r="V25" s="37">
        <v>1</v>
      </c>
      <c r="W25" s="37">
        <v>1</v>
      </c>
      <c r="X25" s="37">
        <v>2</v>
      </c>
      <c r="Y25" s="37">
        <v>1</v>
      </c>
      <c r="Z25" s="37">
        <v>1</v>
      </c>
      <c r="AA25" s="27">
        <f t="shared" si="0"/>
        <v>14</v>
      </c>
      <c r="AB25" s="25">
        <f t="shared" si="1"/>
        <v>7</v>
      </c>
      <c r="AC25" s="28">
        <f t="shared" si="3"/>
        <v>21</v>
      </c>
      <c r="AD25">
        <f t="shared" si="2"/>
        <v>0</v>
      </c>
      <c r="AE25" s="26">
        <f t="shared" si="4"/>
        <v>0</v>
      </c>
    </row>
    <row r="26" spans="1:31">
      <c r="A26" s="54" t="s">
        <v>115</v>
      </c>
      <c r="B26" s="52" t="s">
        <v>143</v>
      </c>
      <c r="C26" s="53" t="s">
        <v>144</v>
      </c>
      <c r="D26" s="23" t="s">
        <v>144</v>
      </c>
      <c r="E26" s="38">
        <v>2</v>
      </c>
      <c r="F26" s="37">
        <v>1</v>
      </c>
      <c r="G26" s="37">
        <v>1</v>
      </c>
      <c r="H26" s="37">
        <v>2</v>
      </c>
      <c r="I26" s="37">
        <v>1</v>
      </c>
      <c r="J26" s="37">
        <v>1</v>
      </c>
      <c r="K26" s="70">
        <v>1</v>
      </c>
      <c r="L26" s="37">
        <v>2</v>
      </c>
      <c r="M26" s="70">
        <v>1</v>
      </c>
      <c r="N26" s="37">
        <v>2</v>
      </c>
      <c r="O26" s="70">
        <v>1</v>
      </c>
      <c r="P26" s="37">
        <v>2</v>
      </c>
      <c r="Q26" s="37">
        <v>1</v>
      </c>
      <c r="R26" s="37">
        <v>2</v>
      </c>
      <c r="S26" s="37">
        <v>1</v>
      </c>
      <c r="T26" s="37">
        <v>2</v>
      </c>
      <c r="U26" s="37">
        <v>1</v>
      </c>
      <c r="V26" s="37">
        <v>2</v>
      </c>
      <c r="W26" s="37">
        <v>1</v>
      </c>
      <c r="X26" s="37">
        <v>1</v>
      </c>
      <c r="Y26" s="37">
        <v>1</v>
      </c>
      <c r="Z26" s="37">
        <v>1</v>
      </c>
      <c r="AA26" s="27">
        <f t="shared" si="0"/>
        <v>14</v>
      </c>
      <c r="AB26" s="25">
        <f t="shared" si="1"/>
        <v>7</v>
      </c>
      <c r="AC26" s="28">
        <f t="shared" si="3"/>
        <v>21</v>
      </c>
      <c r="AD26">
        <f t="shared" si="2"/>
        <v>0</v>
      </c>
      <c r="AE26" s="26">
        <f t="shared" si="4"/>
        <v>0</v>
      </c>
    </row>
    <row r="27" spans="1:31">
      <c r="A27" s="54" t="s">
        <v>127</v>
      </c>
      <c r="B27" s="65" t="s">
        <v>145</v>
      </c>
      <c r="C27" s="66" t="s">
        <v>146</v>
      </c>
      <c r="D27" s="67" t="s">
        <v>146</v>
      </c>
      <c r="E27" s="68">
        <v>2</v>
      </c>
      <c r="F27" s="69">
        <v>1</v>
      </c>
      <c r="G27" s="69">
        <v>1</v>
      </c>
      <c r="H27" s="69">
        <v>1</v>
      </c>
      <c r="I27" s="69">
        <v>1</v>
      </c>
      <c r="J27" s="69">
        <v>2</v>
      </c>
      <c r="K27" s="71">
        <v>2</v>
      </c>
      <c r="L27" s="69">
        <v>1</v>
      </c>
      <c r="M27" s="70">
        <v>1</v>
      </c>
      <c r="N27" s="37">
        <v>2</v>
      </c>
      <c r="O27" s="70">
        <v>1</v>
      </c>
      <c r="P27" s="37">
        <v>2</v>
      </c>
      <c r="Q27" s="37">
        <v>2</v>
      </c>
      <c r="R27" s="37">
        <v>2</v>
      </c>
      <c r="S27" s="37">
        <v>2</v>
      </c>
      <c r="T27" s="37">
        <v>2</v>
      </c>
      <c r="U27" s="37">
        <v>2</v>
      </c>
      <c r="V27" s="37">
        <v>2</v>
      </c>
      <c r="W27" s="37">
        <v>2</v>
      </c>
      <c r="X27" s="37">
        <v>1</v>
      </c>
      <c r="Y27" s="37">
        <v>1</v>
      </c>
      <c r="Z27" s="37">
        <v>1</v>
      </c>
      <c r="AA27" s="27">
        <f t="shared" si="0"/>
        <v>10</v>
      </c>
      <c r="AB27" s="25">
        <f t="shared" si="1"/>
        <v>11</v>
      </c>
      <c r="AC27" s="28">
        <f t="shared" si="3"/>
        <v>21</v>
      </c>
      <c r="AD27">
        <f t="shared" si="2"/>
        <v>0</v>
      </c>
      <c r="AE27" s="26">
        <f t="shared" si="4"/>
        <v>0</v>
      </c>
    </row>
    <row r="28" spans="1:31" s="62" customFormat="1">
      <c r="A28" s="55" t="s">
        <v>123</v>
      </c>
      <c r="B28" s="52" t="s">
        <v>141</v>
      </c>
      <c r="C28" s="53" t="s">
        <v>142</v>
      </c>
      <c r="D28" s="23" t="s">
        <v>36</v>
      </c>
      <c r="E28" s="38">
        <v>1</v>
      </c>
      <c r="F28" s="37">
        <v>2</v>
      </c>
      <c r="G28" s="37">
        <v>1</v>
      </c>
      <c r="H28" s="37">
        <v>2</v>
      </c>
      <c r="I28" s="37">
        <v>2</v>
      </c>
      <c r="J28" s="37">
        <v>1</v>
      </c>
      <c r="K28" s="70">
        <v>1</v>
      </c>
      <c r="L28" s="37">
        <v>2</v>
      </c>
      <c r="M28" s="70">
        <v>2</v>
      </c>
      <c r="N28" s="69">
        <v>1</v>
      </c>
      <c r="O28" s="70">
        <v>2</v>
      </c>
      <c r="P28" s="69">
        <v>1</v>
      </c>
      <c r="Q28" s="69">
        <v>2</v>
      </c>
      <c r="R28" s="69">
        <v>1</v>
      </c>
      <c r="S28" s="69">
        <v>2</v>
      </c>
      <c r="T28" s="69">
        <v>2</v>
      </c>
      <c r="U28" s="69">
        <v>1</v>
      </c>
      <c r="V28" s="69">
        <v>2</v>
      </c>
      <c r="W28" s="69">
        <v>1</v>
      </c>
      <c r="X28" s="69">
        <v>1</v>
      </c>
      <c r="Y28" s="69">
        <v>2</v>
      </c>
      <c r="Z28" s="69">
        <v>1</v>
      </c>
      <c r="AA28" s="61">
        <f t="shared" si="0"/>
        <v>10</v>
      </c>
      <c r="AB28" s="62">
        <f t="shared" si="1"/>
        <v>11</v>
      </c>
      <c r="AC28" s="63">
        <f t="shared" si="3"/>
        <v>21</v>
      </c>
      <c r="AD28" s="62">
        <f t="shared" si="2"/>
        <v>0</v>
      </c>
      <c r="AE28" s="63">
        <f t="shared" si="4"/>
        <v>0</v>
      </c>
    </row>
    <row r="29" spans="1:31" s="62" customFormat="1">
      <c r="A29" s="64" t="s">
        <v>130</v>
      </c>
      <c r="B29" s="65" t="s">
        <v>147</v>
      </c>
      <c r="C29" s="66" t="s">
        <v>148</v>
      </c>
      <c r="D29" s="67" t="s">
        <v>148</v>
      </c>
      <c r="E29" s="68">
        <v>2</v>
      </c>
      <c r="F29" s="69">
        <v>2</v>
      </c>
      <c r="G29" s="69">
        <v>2</v>
      </c>
      <c r="H29" s="69">
        <v>1</v>
      </c>
      <c r="I29" s="69">
        <v>1</v>
      </c>
      <c r="J29" s="69">
        <v>2</v>
      </c>
      <c r="K29" s="71">
        <v>1</v>
      </c>
      <c r="L29" s="69">
        <v>1</v>
      </c>
      <c r="M29" s="71">
        <v>2</v>
      </c>
      <c r="N29" s="69">
        <v>1</v>
      </c>
      <c r="O29" s="71">
        <v>1</v>
      </c>
      <c r="P29" s="69">
        <v>1</v>
      </c>
      <c r="Q29" s="69">
        <v>1</v>
      </c>
      <c r="R29" s="69">
        <v>1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1</v>
      </c>
      <c r="Z29" s="69">
        <v>1</v>
      </c>
      <c r="AA29" s="61">
        <f t="shared" si="0"/>
        <v>11</v>
      </c>
      <c r="AB29" s="62">
        <f t="shared" si="1"/>
        <v>10</v>
      </c>
      <c r="AC29" s="63">
        <f t="shared" si="3"/>
        <v>21</v>
      </c>
      <c r="AD29" s="62">
        <f t="shared" si="2"/>
        <v>0</v>
      </c>
      <c r="AE29" s="63">
        <f t="shared" si="4"/>
        <v>0</v>
      </c>
    </row>
    <row r="30" spans="1:31" s="62" customFormat="1">
      <c r="A30" s="64" t="s">
        <v>41</v>
      </c>
      <c r="B30" s="65" t="s">
        <v>149</v>
      </c>
      <c r="C30" s="66" t="s">
        <v>150</v>
      </c>
      <c r="D30" s="67" t="s">
        <v>150</v>
      </c>
      <c r="E30" s="68">
        <v>2</v>
      </c>
      <c r="F30" s="69">
        <v>2</v>
      </c>
      <c r="G30" s="69">
        <v>2</v>
      </c>
      <c r="H30" s="69">
        <v>2</v>
      </c>
      <c r="I30" s="69">
        <v>2</v>
      </c>
      <c r="J30" s="69">
        <v>1</v>
      </c>
      <c r="K30" s="71">
        <v>2</v>
      </c>
      <c r="L30" s="69">
        <v>1</v>
      </c>
      <c r="M30" s="71">
        <v>2</v>
      </c>
      <c r="N30" s="69">
        <v>2</v>
      </c>
      <c r="O30" s="71">
        <v>2</v>
      </c>
      <c r="P30" s="69">
        <v>1</v>
      </c>
      <c r="Q30" s="69">
        <v>2</v>
      </c>
      <c r="R30" s="69">
        <v>2</v>
      </c>
      <c r="S30" s="69">
        <v>2</v>
      </c>
      <c r="T30" s="69">
        <v>2</v>
      </c>
      <c r="U30" s="69">
        <v>1</v>
      </c>
      <c r="V30" s="69">
        <v>1</v>
      </c>
      <c r="W30" s="69">
        <v>1</v>
      </c>
      <c r="X30" s="69">
        <v>2</v>
      </c>
      <c r="Y30" s="69">
        <v>2</v>
      </c>
      <c r="Z30" s="69">
        <v>2</v>
      </c>
      <c r="AA30" s="61">
        <f t="shared" si="0"/>
        <v>6</v>
      </c>
      <c r="AB30" s="62">
        <f t="shared" si="1"/>
        <v>15</v>
      </c>
      <c r="AC30" s="63">
        <f t="shared" si="3"/>
        <v>21</v>
      </c>
      <c r="AD30" s="62">
        <f t="shared" si="2"/>
        <v>0</v>
      </c>
      <c r="AE30" s="63">
        <f t="shared" si="4"/>
        <v>0</v>
      </c>
    </row>
    <row r="31" spans="1:31" s="62" customFormat="1">
      <c r="A31" s="64" t="s">
        <v>132</v>
      </c>
      <c r="B31" s="65" t="s">
        <v>0</v>
      </c>
      <c r="C31" s="66" t="s">
        <v>1</v>
      </c>
      <c r="D31" s="67" t="s">
        <v>37</v>
      </c>
      <c r="E31" s="68">
        <v>1</v>
      </c>
      <c r="F31" s="69">
        <v>2</v>
      </c>
      <c r="G31" s="69">
        <v>1</v>
      </c>
      <c r="H31" s="69">
        <v>1</v>
      </c>
      <c r="I31" s="69">
        <v>2</v>
      </c>
      <c r="J31" s="69">
        <v>2</v>
      </c>
      <c r="K31" s="71">
        <v>1</v>
      </c>
      <c r="L31" s="69">
        <v>1</v>
      </c>
      <c r="M31" s="71">
        <v>1</v>
      </c>
      <c r="N31" s="69">
        <v>1</v>
      </c>
      <c r="O31" s="71">
        <v>1</v>
      </c>
      <c r="P31" s="69">
        <v>1</v>
      </c>
      <c r="Q31" s="69">
        <v>1</v>
      </c>
      <c r="R31" s="69">
        <v>1</v>
      </c>
      <c r="S31" s="69">
        <v>2</v>
      </c>
      <c r="T31" s="69">
        <v>1</v>
      </c>
      <c r="U31" s="69">
        <v>2</v>
      </c>
      <c r="V31" s="69">
        <v>2</v>
      </c>
      <c r="W31" s="69">
        <v>1</v>
      </c>
      <c r="X31" s="69">
        <v>2</v>
      </c>
      <c r="Y31" s="69">
        <v>1</v>
      </c>
      <c r="Z31" s="69">
        <v>1</v>
      </c>
      <c r="AA31" s="61">
        <f t="shared" si="0"/>
        <v>14</v>
      </c>
      <c r="AB31" s="62">
        <f t="shared" si="1"/>
        <v>7</v>
      </c>
      <c r="AC31" s="63">
        <f t="shared" si="3"/>
        <v>21</v>
      </c>
      <c r="AD31" s="62">
        <f t="shared" si="2"/>
        <v>0</v>
      </c>
      <c r="AE31" s="63">
        <f t="shared" si="4"/>
        <v>0</v>
      </c>
    </row>
    <row r="32" spans="1:31">
      <c r="A32" s="55" t="s">
        <v>42</v>
      </c>
      <c r="B32" s="52" t="s">
        <v>2</v>
      </c>
      <c r="C32" s="53" t="s">
        <v>3</v>
      </c>
      <c r="D32" s="23" t="s">
        <v>38</v>
      </c>
      <c r="E32" s="38">
        <v>1</v>
      </c>
      <c r="F32" s="37">
        <v>2</v>
      </c>
      <c r="G32" s="37">
        <v>2</v>
      </c>
      <c r="H32" s="37">
        <v>2</v>
      </c>
      <c r="I32" s="37">
        <v>2</v>
      </c>
      <c r="J32" s="37">
        <v>2</v>
      </c>
      <c r="K32" s="70">
        <v>2</v>
      </c>
      <c r="L32" s="37">
        <v>2</v>
      </c>
      <c r="M32" s="70">
        <v>1</v>
      </c>
      <c r="N32" s="37">
        <v>2</v>
      </c>
      <c r="O32" s="70">
        <v>2</v>
      </c>
      <c r="P32" s="37">
        <v>2</v>
      </c>
      <c r="Q32" s="37">
        <v>2</v>
      </c>
      <c r="R32" s="37">
        <v>2</v>
      </c>
      <c r="S32" s="37">
        <v>2</v>
      </c>
      <c r="T32" s="37">
        <v>2</v>
      </c>
      <c r="U32" s="37">
        <v>2</v>
      </c>
      <c r="V32" s="37">
        <v>2</v>
      </c>
      <c r="W32" s="37">
        <v>1</v>
      </c>
      <c r="X32" s="37">
        <v>2</v>
      </c>
      <c r="Y32" s="37">
        <v>2</v>
      </c>
      <c r="Z32" s="37">
        <v>2</v>
      </c>
      <c r="AA32" s="27">
        <f t="shared" si="0"/>
        <v>2</v>
      </c>
      <c r="AB32" s="25">
        <f t="shared" si="1"/>
        <v>19</v>
      </c>
      <c r="AC32" s="28">
        <f t="shared" si="3"/>
        <v>21</v>
      </c>
      <c r="AD32">
        <f t="shared" si="2"/>
        <v>1</v>
      </c>
      <c r="AE32" s="26">
        <f t="shared" si="4"/>
        <v>1</v>
      </c>
    </row>
    <row r="33" spans="1:31">
      <c r="A33" s="55" t="s">
        <v>43</v>
      </c>
      <c r="B33" s="52" t="s">
        <v>4</v>
      </c>
      <c r="C33" s="53" t="s">
        <v>5</v>
      </c>
      <c r="D33" s="23" t="s">
        <v>5</v>
      </c>
      <c r="E33" s="38">
        <v>2</v>
      </c>
      <c r="F33" s="37">
        <v>2</v>
      </c>
      <c r="G33" s="37">
        <v>2</v>
      </c>
      <c r="H33" s="37">
        <v>2</v>
      </c>
      <c r="I33" s="37">
        <v>2</v>
      </c>
      <c r="J33" s="37">
        <v>2</v>
      </c>
      <c r="K33" s="70">
        <v>2</v>
      </c>
      <c r="L33" s="37">
        <v>2</v>
      </c>
      <c r="M33" s="70">
        <v>2</v>
      </c>
      <c r="N33" s="37">
        <v>2</v>
      </c>
      <c r="O33" s="70">
        <v>1</v>
      </c>
      <c r="P33" s="37">
        <v>2</v>
      </c>
      <c r="Q33" s="37">
        <v>2</v>
      </c>
      <c r="R33" s="37">
        <v>2</v>
      </c>
      <c r="S33" s="37">
        <v>2</v>
      </c>
      <c r="T33" s="37">
        <v>2</v>
      </c>
      <c r="U33" s="37">
        <v>2</v>
      </c>
      <c r="V33" s="37">
        <v>2</v>
      </c>
      <c r="W33" s="37">
        <v>2</v>
      </c>
      <c r="X33" s="37">
        <v>1</v>
      </c>
      <c r="Y33" s="37">
        <v>2</v>
      </c>
      <c r="Z33" s="37">
        <v>2</v>
      </c>
      <c r="AA33" s="27">
        <f t="shared" si="0"/>
        <v>2</v>
      </c>
      <c r="AB33" s="25">
        <f t="shared" si="1"/>
        <v>19</v>
      </c>
      <c r="AC33" s="26">
        <f t="shared" si="3"/>
        <v>21</v>
      </c>
      <c r="AD33">
        <f t="shared" si="2"/>
        <v>1</v>
      </c>
      <c r="AE33" s="26">
        <f t="shared" si="4"/>
        <v>1</v>
      </c>
    </row>
    <row r="34" spans="1:31">
      <c r="A34" s="54" t="s">
        <v>117</v>
      </c>
      <c r="B34" s="52" t="s">
        <v>6</v>
      </c>
      <c r="C34" s="53" t="s">
        <v>7</v>
      </c>
      <c r="D34" s="23" t="s">
        <v>39</v>
      </c>
      <c r="E34" s="38">
        <v>1</v>
      </c>
      <c r="F34" s="37">
        <v>1</v>
      </c>
      <c r="G34" s="37">
        <v>1</v>
      </c>
      <c r="H34" s="37">
        <v>1</v>
      </c>
      <c r="I34" s="37">
        <v>2</v>
      </c>
      <c r="J34" s="37">
        <v>1</v>
      </c>
      <c r="K34" s="70">
        <v>2</v>
      </c>
      <c r="L34" s="37">
        <v>1</v>
      </c>
      <c r="M34" s="70">
        <v>2</v>
      </c>
      <c r="N34" s="37">
        <v>2</v>
      </c>
      <c r="O34" s="70">
        <v>2</v>
      </c>
      <c r="P34" s="37">
        <v>2</v>
      </c>
      <c r="Q34" s="37">
        <v>1</v>
      </c>
      <c r="R34" s="37">
        <v>2</v>
      </c>
      <c r="S34" s="37">
        <v>2</v>
      </c>
      <c r="T34" s="37">
        <v>1</v>
      </c>
      <c r="U34" s="37">
        <v>2</v>
      </c>
      <c r="V34" s="37">
        <v>1</v>
      </c>
      <c r="W34" s="37">
        <v>1</v>
      </c>
      <c r="X34" s="37">
        <v>1</v>
      </c>
      <c r="Y34" s="37">
        <v>1</v>
      </c>
      <c r="Z34" s="37">
        <v>2</v>
      </c>
      <c r="AA34" s="27">
        <f t="shared" si="0"/>
        <v>11</v>
      </c>
      <c r="AB34" s="25">
        <f t="shared" si="1"/>
        <v>10</v>
      </c>
      <c r="AC34" s="26">
        <f t="shared" si="3"/>
        <v>21</v>
      </c>
      <c r="AD34">
        <f t="shared" si="2"/>
        <v>0</v>
      </c>
      <c r="AE34" s="26">
        <f t="shared" si="4"/>
        <v>0</v>
      </c>
    </row>
    <row r="35" spans="1:31">
      <c r="A35" s="54" t="s">
        <v>118</v>
      </c>
      <c r="B35" s="52" t="s">
        <v>8</v>
      </c>
      <c r="C35" s="53" t="s">
        <v>9</v>
      </c>
      <c r="D35" s="23" t="s">
        <v>9</v>
      </c>
      <c r="E35" s="38">
        <v>2</v>
      </c>
      <c r="F35" s="37">
        <v>2</v>
      </c>
      <c r="G35" s="37">
        <v>2</v>
      </c>
      <c r="H35" s="37">
        <v>1</v>
      </c>
      <c r="I35" s="37">
        <v>2</v>
      </c>
      <c r="J35" s="37">
        <v>2</v>
      </c>
      <c r="K35" s="70">
        <v>2</v>
      </c>
      <c r="L35" s="37">
        <v>1</v>
      </c>
      <c r="M35" s="70">
        <v>1</v>
      </c>
      <c r="N35" s="37">
        <v>2</v>
      </c>
      <c r="O35" s="70">
        <v>2</v>
      </c>
      <c r="P35" s="37">
        <v>2</v>
      </c>
      <c r="Q35" s="37">
        <v>1</v>
      </c>
      <c r="R35" s="37">
        <v>1</v>
      </c>
      <c r="S35" s="37">
        <v>2</v>
      </c>
      <c r="T35" s="37">
        <v>1</v>
      </c>
      <c r="U35" s="37">
        <v>2</v>
      </c>
      <c r="V35" s="37">
        <v>1</v>
      </c>
      <c r="W35" s="37">
        <v>2</v>
      </c>
      <c r="X35" s="37">
        <v>2</v>
      </c>
      <c r="Y35" s="37">
        <v>2</v>
      </c>
      <c r="Z35" s="37">
        <v>2</v>
      </c>
      <c r="AA35" s="27">
        <f t="shared" si="0"/>
        <v>7</v>
      </c>
      <c r="AB35" s="25">
        <f t="shared" si="1"/>
        <v>14</v>
      </c>
      <c r="AC35" s="26">
        <f t="shared" si="3"/>
        <v>21</v>
      </c>
      <c r="AD35">
        <f t="shared" si="2"/>
        <v>0</v>
      </c>
      <c r="AE35" s="26">
        <f t="shared" si="4"/>
        <v>0</v>
      </c>
    </row>
    <row r="36" spans="1:31" ht="14" thickBot="1">
      <c r="A36" s="56" t="s">
        <v>119</v>
      </c>
      <c r="B36" s="57" t="s">
        <v>10</v>
      </c>
      <c r="C36" s="58" t="s">
        <v>11</v>
      </c>
      <c r="D36" s="24" t="s">
        <v>11</v>
      </c>
      <c r="E36" s="75">
        <v>2</v>
      </c>
      <c r="F36" s="24">
        <v>1</v>
      </c>
      <c r="G36" s="24">
        <v>1</v>
      </c>
      <c r="H36" s="24">
        <v>1</v>
      </c>
      <c r="I36" s="24">
        <v>2</v>
      </c>
      <c r="J36" s="24">
        <v>1</v>
      </c>
      <c r="K36" s="72">
        <v>2</v>
      </c>
      <c r="L36" s="24">
        <v>2</v>
      </c>
      <c r="M36" s="72">
        <v>1</v>
      </c>
      <c r="N36" s="24">
        <v>2</v>
      </c>
      <c r="O36" s="72">
        <v>1</v>
      </c>
      <c r="P36" s="24">
        <v>1</v>
      </c>
      <c r="Q36" s="24">
        <v>2</v>
      </c>
      <c r="R36" s="24">
        <v>1</v>
      </c>
      <c r="S36" s="24">
        <v>1</v>
      </c>
      <c r="T36" s="24">
        <v>2</v>
      </c>
      <c r="U36" s="24">
        <v>1</v>
      </c>
      <c r="V36" s="24">
        <v>1</v>
      </c>
      <c r="W36" s="24">
        <v>1</v>
      </c>
      <c r="X36" s="24">
        <v>2</v>
      </c>
      <c r="Y36" s="24">
        <v>2</v>
      </c>
      <c r="Z36" s="24">
        <v>1</v>
      </c>
      <c r="AA36" s="29">
        <f t="shared" si="0"/>
        <v>13</v>
      </c>
      <c r="AB36" s="30">
        <f t="shared" si="1"/>
        <v>8</v>
      </c>
      <c r="AC36" s="31">
        <f t="shared" si="3"/>
        <v>21</v>
      </c>
      <c r="AD36" s="6">
        <f t="shared" si="2"/>
        <v>0</v>
      </c>
      <c r="AE36" s="31">
        <f t="shared" si="4"/>
        <v>0</v>
      </c>
    </row>
  </sheetData>
  <phoneticPr fontId="8" type="noConversion"/>
  <conditionalFormatting sqref="AD2:AD36">
    <cfRule type="cellIs" dxfId="14" priority="0" stopIfTrue="1" operator="equal">
      <formula>1</formula>
    </cfRule>
  </conditionalFormatting>
  <conditionalFormatting sqref="F2:Z36">
    <cfRule type="expression" dxfId="13" priority="1" stopIfTrue="1">
      <formula>F$1=0</formula>
    </cfRule>
    <cfRule type="cellIs" dxfId="12" priority="2" stopIfTrue="1" operator="equal">
      <formula>0</formula>
    </cfRule>
  </conditionalFormatting>
  <conditionalFormatting sqref="D2:E36">
    <cfRule type="expression" dxfId="11" priority="3" stopIfTrue="1">
      <formula>$E2=$AE2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pane xSplit="1" topLeftCell="Z1" activePane="topRight" state="frozen"/>
      <selection pane="topRight" activeCell="AE18" sqref="AE18"/>
    </sheetView>
  </sheetViews>
  <sheetFormatPr baseColWidth="10" defaultRowHeight="13" x14ac:dyDescent="0"/>
  <cols>
    <col min="1" max="1" width="14.140625" bestFit="1" customWidth="1"/>
    <col min="2" max="2" width="9.5703125" bestFit="1" customWidth="1"/>
    <col min="3" max="3" width="5.5703125" bestFit="1" customWidth="1"/>
    <col min="4" max="4" width="10.28515625" bestFit="1" customWidth="1"/>
    <col min="5" max="5" width="11.42578125" bestFit="1" customWidth="1"/>
    <col min="6" max="6" width="8" bestFit="1" customWidth="1"/>
    <col min="7" max="7" width="8.28515625" bestFit="1" customWidth="1"/>
    <col min="8" max="8" width="5.85546875" bestFit="1" customWidth="1"/>
    <col min="9" max="9" width="11.28515625" bestFit="1" customWidth="1"/>
    <col min="10" max="10" width="10.85546875" bestFit="1" customWidth="1"/>
    <col min="11" max="12" width="7.140625" bestFit="1" customWidth="1"/>
    <col min="13" max="13" width="7.28515625" bestFit="1" customWidth="1"/>
    <col min="14" max="14" width="11.28515625" bestFit="1" customWidth="1"/>
    <col min="15" max="15" width="5.5703125" bestFit="1" customWidth="1"/>
    <col min="16" max="16" width="18.7109375" bestFit="1" customWidth="1"/>
    <col min="17" max="17" width="8.7109375" customWidth="1"/>
    <col min="18" max="18" width="8.42578125" bestFit="1" customWidth="1"/>
    <col min="19" max="20" width="7.140625" bestFit="1" customWidth="1"/>
    <col min="21" max="21" width="8" bestFit="1" customWidth="1"/>
    <col min="22" max="22" width="10.42578125" bestFit="1" customWidth="1"/>
    <col min="23" max="23" width="7.140625" bestFit="1" customWidth="1"/>
    <col min="24" max="24" width="8.42578125" bestFit="1" customWidth="1"/>
    <col min="25" max="25" width="8.140625" bestFit="1" customWidth="1"/>
    <col min="26" max="27" width="9.42578125" bestFit="1" customWidth="1"/>
    <col min="28" max="29" width="7.140625" bestFit="1" customWidth="1"/>
    <col min="30" max="30" width="11.28515625" bestFit="1" customWidth="1"/>
    <col min="31" max="33" width="7.140625" bestFit="1" customWidth="1"/>
    <col min="34" max="34" width="7.5703125" bestFit="1" customWidth="1"/>
    <col min="35" max="35" width="7.7109375" bestFit="1" customWidth="1"/>
    <col min="36" max="36" width="17.7109375" bestFit="1" customWidth="1"/>
    <col min="37" max="37" width="10.7109375" bestFit="1" customWidth="1"/>
    <col min="38" max="38" width="9" bestFit="1" customWidth="1"/>
    <col min="39" max="39" width="10.140625" customWidth="1"/>
  </cols>
  <sheetData>
    <row r="1" spans="1:41" ht="15" thickTop="1" thickBot="1">
      <c r="A1" s="22" t="s">
        <v>125</v>
      </c>
      <c r="B1" s="17" t="str">
        <f>'Games &amp; Picks'!$A2</f>
        <v>New Mexico</v>
      </c>
      <c r="C1" s="17" t="str">
        <f>'Games &amp; Picks'!$A3</f>
        <v>Potato</v>
      </c>
      <c r="D1" s="17" t="str">
        <f>'Games &amp; Picks'!$A4</f>
        <v>New Orleans</v>
      </c>
      <c r="E1" s="17" t="str">
        <f>'Games &amp; Picks'!$A5</f>
        <v>St. Petersburg</v>
      </c>
      <c r="F1" s="17" t="str">
        <f>'Games &amp; Picks'!$A6</f>
        <v>Poinsettia</v>
      </c>
      <c r="G1" s="17" t="str">
        <f>'Games &amp; Picks'!$A7</f>
        <v>Las Vegas</v>
      </c>
      <c r="H1" s="17" t="str">
        <f>'Games &amp; Picks'!$A8</f>
        <v>Hawaii</v>
      </c>
      <c r="I1" s="17" t="str">
        <f>'Games &amp; Picks'!$A9</f>
        <v>Independence</v>
      </c>
      <c r="J1" s="17" t="str">
        <f>'Games &amp; Picks'!$A10</f>
        <v>Little Caesars</v>
      </c>
      <c r="K1" s="17" t="str">
        <f>'Games &amp; Picks'!$A11</f>
        <v>Belk</v>
      </c>
      <c r="L1" s="17" t="str">
        <f>'Games &amp; Picks'!$A12</f>
        <v>Military</v>
      </c>
      <c r="M1" s="17" t="str">
        <f>'Games &amp; Picks'!$A13</f>
        <v>Holiday</v>
      </c>
      <c r="N1" s="17" t="str">
        <f>'Games &amp; Picks'!$A14</f>
        <v>Champ Sports</v>
      </c>
      <c r="O1" s="17" t="str">
        <f>'Games &amp; Picks'!$A15</f>
        <v>Alamo</v>
      </c>
      <c r="P1" s="17" t="str">
        <f>'Games &amp; Picks'!$A16</f>
        <v>Helicopter Armed Forces</v>
      </c>
      <c r="Q1" s="17" t="str">
        <f>'Games &amp; Picks'!$A17</f>
        <v>Pinstripe</v>
      </c>
      <c r="R1" s="17" t="str">
        <f>'Games &amp; Picks'!$A18</f>
        <v>Music City</v>
      </c>
      <c r="S1" s="17" t="str">
        <f>'Games &amp; Picks'!$A19</f>
        <v>Insight</v>
      </c>
      <c r="T1" s="17" t="str">
        <f>'Games &amp; Picks'!$A20</f>
        <v>Meineke</v>
      </c>
      <c r="U1" s="17" t="str">
        <f>'Games &amp; Picks'!$A21</f>
        <v>Sun</v>
      </c>
      <c r="V1" s="17" t="str">
        <f>'Games &amp; Picks'!$A22</f>
        <v>Fight Hunger</v>
      </c>
      <c r="W1" s="17" t="str">
        <f>'Games &amp; Picks'!$A23</f>
        <v>Liberty</v>
      </c>
      <c r="X1" s="17" t="str">
        <f>'Games &amp; Picks'!$A24</f>
        <v>Chick-fil-A</v>
      </c>
      <c r="Y1" s="17" t="str">
        <f>'Games &amp; Picks'!$A25</f>
        <v>TicketCity</v>
      </c>
      <c r="Z1" s="17" t="str">
        <f>'Games &amp; Picks'!$A26</f>
        <v>Capital One</v>
      </c>
      <c r="AA1" s="17" t="str">
        <f>'Games &amp; Picks'!$A27</f>
        <v>Gator</v>
      </c>
      <c r="AB1" s="17" t="str">
        <f>'Games &amp; Picks'!$A28</f>
        <v>Outback</v>
      </c>
      <c r="AC1" s="17" t="str">
        <f>'Games &amp; Picks'!$A29</f>
        <v>Rose</v>
      </c>
      <c r="AD1" s="17" t="str">
        <f>'Games &amp; Picks'!$A30</f>
        <v>Tostitos Fiesta</v>
      </c>
      <c r="AE1" s="17" t="str">
        <f>'Games &amp; Picks'!$A31</f>
        <v>Sugar</v>
      </c>
      <c r="AF1" s="17" t="str">
        <f>'Games &amp; Picks'!$A32</f>
        <v>Orange</v>
      </c>
      <c r="AG1" s="17" t="str">
        <f>'Games &amp; Picks'!$A33</f>
        <v>Cotton</v>
      </c>
      <c r="AH1" s="17" t="str">
        <f>'Games &amp; Picks'!$A34</f>
        <v>Compass</v>
      </c>
      <c r="AI1" s="17" t="str">
        <f>'Games &amp; Picks'!$A35</f>
        <v>GoDaddy</v>
      </c>
      <c r="AJ1" s="18" t="str">
        <f>'Games &amp; Picks'!$A36</f>
        <v>National Championship</v>
      </c>
      <c r="AK1" s="17" t="s">
        <v>128</v>
      </c>
      <c r="AL1" s="18" t="s">
        <v>129</v>
      </c>
      <c r="AM1" s="18" t="s">
        <v>124</v>
      </c>
      <c r="AN1" s="74"/>
    </row>
    <row r="2" spans="1:41" s="25" customFormat="1">
      <c r="A2" s="39" t="str">
        <f>IF('Games &amp; Picks'!K$1="","",'Games &amp; Picks'!K$1)</f>
        <v>Nick DiRenzo</v>
      </c>
      <c r="B2" s="1">
        <f>IF('Games &amp; Picks'!E2="x","",IF($A$7="","",IF(AND('Games &amp; Picks'!$K$2='Games &amp; Picks'!$E$2,'Games &amp; Picks'!$AD$2=1,'Games &amp; Picks'!$K$2='Games &amp; Picks'!$AE$2),10,IF(AND('Games &amp; Picks'!$K$2='Games &amp; Picks'!$E$2,'Games &amp; Picks'!$AD$2=1),5,IF(AND('Games &amp; Picks'!$K$2='Games &amp; Picks'!$E$2,'Games &amp; Picks'!$AD$2=0),5,0)))))</f>
        <v>5</v>
      </c>
      <c r="C2" s="1">
        <f>IF('Games &amp; Picks'!E3="x","",IF($A$7="","",IF(AND('Games &amp; Picks'!$K$3='Games &amp; Picks'!$E$3,'Games &amp; Picks'!$AD$3=1,'Games &amp; Picks'!$K$3='Games &amp; Picks'!$AE$3),10,IF(AND('Games &amp; Picks'!$K$3='Games &amp; Picks'!$E$3,'Games &amp; Picks'!$AD$3=1),5,IF(AND('Games &amp; Picks'!$K$3='Games &amp; Picks'!$E$3,'Games &amp; Picks'!$AD$3=0),5,0)))))</f>
        <v>0</v>
      </c>
      <c r="D2" s="1">
        <f>IF('Games &amp; Picks'!E4="x","",IF($A$7="","",IF(AND('Games &amp; Picks'!$K$4='Games &amp; Picks'!$E$4,'Games &amp; Picks'!$AD$4=1,'Games &amp; Picks'!$K$4='Games &amp; Picks'!$AE$4),10,IF(AND('Games &amp; Picks'!$K$4='Games &amp; Picks'!$E$4,'Games &amp; Picks'!$AD$4=1),5,IF(AND('Games &amp; Picks'!$K$4='Games &amp; Picks'!$E$4,'Games &amp; Picks'!$AD$4=0),5,0)))))</f>
        <v>0</v>
      </c>
      <c r="E2" s="1">
        <f>IF('Games &amp; Picks'!E5="x","",IF($A$7="","",IF(AND('Games &amp; Picks'!$K$5='Games &amp; Picks'!$E$5,'Games &amp; Picks'!$AD$5=1,'Games &amp; Picks'!$K$5='Games &amp; Picks'!$AE$5),10,IF(AND('Games &amp; Picks'!$K$5='Games &amp; Picks'!$E$5,'Games &amp; Picks'!$AD$5=1),5,IF(AND('Games &amp; Picks'!$K$5='Games &amp; Picks'!$E$5,'Games &amp; Picks'!$AD$5=0),5,0)))))</f>
        <v>0</v>
      </c>
      <c r="F2" s="1">
        <f>IF('Games &amp; Picks'!E6="x","",IF($A$7="","",IF(AND('Games &amp; Picks'!$K$6='Games &amp; Picks'!$E$6,'Games &amp; Picks'!$AD$6=1,'Games &amp; Picks'!$K$6='Games &amp; Picks'!$AE$6),10,IF(AND('Games &amp; Picks'!$K$6='Games &amp; Picks'!$E$6,'Games &amp; Picks'!$AD$6=1),5,IF(AND('Games &amp; Picks'!$K$6='Games &amp; Picks'!$E$6,'Games &amp; Picks'!$AD$6=0),5,0)))))</f>
        <v>5</v>
      </c>
      <c r="G2" s="1">
        <f>IF('Games &amp; Picks'!E7="x","",IF($A$7="","",IF(AND('Games &amp; Picks'!$K$7='Games &amp; Picks'!$E$7,'Games &amp; Picks'!$AD$7=1,'Games &amp; Picks'!$K$7='Games &amp; Picks'!$AE$7),10,IF(AND('Games &amp; Picks'!$K$7='Games &amp; Picks'!$E$7,'Games &amp; Picks'!$AD$7=1),5,IF(AND('Games &amp; Picks'!$K$7='Games &amp; Picks'!$E$7,'Games &amp; Picks'!$AD$7=0),5,0)))))</f>
        <v>5</v>
      </c>
      <c r="H2" s="1">
        <f>IF('Games &amp; Picks'!E8="x","",IF($A$7="","",IF(AND('Games &amp; Picks'!$K$8='Games &amp; Picks'!$E$8,'Games &amp; Picks'!$AD$8=1,'Games &amp; Picks'!$K$8='Games &amp; Picks'!$AE$8),10,IF(AND('Games &amp; Picks'!$K$8='Games &amp; Picks'!$E$8,'Games &amp; Picks'!$AD$8=1),5,IF(AND('Games &amp; Picks'!$K$8='Games &amp; Picks'!$E$8,'Games &amp; Picks'!$AD$8=0),5,0)))))</f>
        <v>5</v>
      </c>
      <c r="I2" s="1">
        <f>IF('Games &amp; Picks'!E9="x","",IF($A$7="","",IF(AND('Games &amp; Picks'!$K$9='Games &amp; Picks'!$E$9,'Games &amp; Picks'!$AD$9=1,'Games &amp; Picks'!$K$9='Games &amp; Picks'!$AE$9),10,IF(AND('Games &amp; Picks'!$K$9='Games &amp; Picks'!$E$9,'Games &amp; Picks'!$AD$9=1),5,IF(AND('Games &amp; Picks'!$K$9='Games &amp; Picks'!$E$9,'Games &amp; Picks'!$AD$9=0),5,0)))))</f>
        <v>5</v>
      </c>
      <c r="J2" s="1">
        <f>IF('Games &amp; Picks'!E10="x","",IF($A$7="","",IF(AND('Games &amp; Picks'!$K$10='Games &amp; Picks'!$E$10,'Games &amp; Picks'!$AD$10=1,'Games &amp; Picks'!$K$10='Games &amp; Picks'!$AE$10),10,IF(AND('Games &amp; Picks'!$K$10='Games &amp; Picks'!$E$10,'Games &amp; Picks'!$AD$10=1),5,IF(AND('Games &amp; Picks'!$K$10='Games &amp; Picks'!$E$10,'Games &amp; Picks'!$AD$10=0),5,0)))))</f>
        <v>5</v>
      </c>
      <c r="K2" s="1">
        <f>IF('Games &amp; Picks'!E11="x","",IF($A$7="","",IF(AND('Games &amp; Picks'!$K$11='Games &amp; Picks'!$E$11,'Games &amp; Picks'!$AD$11=1,'Games &amp; Picks'!$K$11='Games &amp; Picks'!$AE$11),10,IF(AND('Games &amp; Picks'!$K$11='Games &amp; Picks'!$E$11,'Games &amp; Picks'!$AD$11=1),5,IF(AND('Games &amp; Picks'!$K$11='Games &amp; Picks'!$E$11,'Games &amp; Picks'!$AD$11=0),5,0)))))</f>
        <v>5</v>
      </c>
      <c r="L2" s="1">
        <f>IF('Games &amp; Picks'!E12="x","",IF($A$7="","",IF(AND('Games &amp; Picks'!$K$12='Games &amp; Picks'!$E$12,'Games &amp; Picks'!$AD$12=1,'Games &amp; Picks'!$K$12='Games &amp; Picks'!$AE$12),10,IF(AND('Games &amp; Picks'!$K$12='Games &amp; Picks'!$E$12,'Games &amp; Picks'!$AD$12=1),5,IF(AND('Games &amp; Picks'!$K$12='Games &amp; Picks'!$E$12,'Games &amp; Picks'!$AD$12=0),5,0)))))</f>
        <v>5</v>
      </c>
      <c r="M2" s="1">
        <f>IF('Games &amp; Picks'!E13="x","",IF($A$7="","",IF(AND('Games &amp; Picks'!$K$13='Games &amp; Picks'!$E$13,'Games &amp; Picks'!$AD$13=1,'Games &amp; Picks'!$K$13='Games &amp; Picks'!$AE$13),10,IF(AND('Games &amp; Picks'!$K$13='Games &amp; Picks'!$E$13,'Games &amp; Picks'!$AD$13=1),5,IF(AND('Games &amp; Picks'!$K$13='Games &amp; Picks'!$E$13,'Games &amp; Picks'!$AD$13=0),5,0)))))</f>
        <v>5</v>
      </c>
      <c r="N2" s="1">
        <f>IF('Games &amp; Picks'!E14="x","",IF($A$7="","",IF(AND('Games &amp; Picks'!$K$14='Games &amp; Picks'!$E$14,'Games &amp; Picks'!$AD$14=1,'Games &amp; Picks'!$K$14='Games &amp; Picks'!$AE$14),10,IF(AND('Games &amp; Picks'!$K$14='Games &amp; Picks'!$E$14,'Games &amp; Picks'!$AD$14=1),5,IF(AND('Games &amp; Picks'!$K$14='Games &amp; Picks'!$E$14,'Games &amp; Picks'!$AD$14=0),5,0)))))</f>
        <v>10</v>
      </c>
      <c r="O2" s="1">
        <f>IF('Games &amp; Picks'!E15="x","",IF($A$7="","",IF(AND('Games &amp; Picks'!$K$15='Games &amp; Picks'!$E$15,'Games &amp; Picks'!$AD$15=1,'Games &amp; Picks'!$K$15='Games &amp; Picks'!$AE$15),10,IF(AND('Games &amp; Picks'!$K$15='Games &amp; Picks'!$E$15,'Games &amp; Picks'!$AD$15=1),5,IF(AND('Games &amp; Picks'!$K$15='Games &amp; Picks'!$E$15,'Games &amp; Picks'!$AD$15=0),5,0)))))</f>
        <v>5</v>
      </c>
      <c r="P2" s="1">
        <f>IF('Games &amp; Picks'!E16="x","",IF($A$7="","",IF(AND('Games &amp; Picks'!$K$16='Games &amp; Picks'!$E$16,'Games &amp; Picks'!$AD$16=1,'Games &amp; Picks'!$K$16='Games &amp; Picks'!$AE$16),10,IF(AND('Games &amp; Picks'!$K$16='Games &amp; Picks'!$E$16,'Games &amp; Picks'!$AD$16=1),5,IF(AND('Games &amp; Picks'!$K$16='Games &amp; Picks'!$E$16,'Games &amp; Picks'!$AD$16=0),5,0)))))</f>
        <v>5</v>
      </c>
      <c r="Q2" s="1">
        <f>IF('Games &amp; Picks'!E17="x","",IF($A$7="","",IF(AND('Games &amp; Picks'!$K$17='Games &amp; Picks'!$E$17,'Games &amp; Picks'!$AD$17=1,'Games &amp; Picks'!$K$17='Games &amp; Picks'!$AE$17),10,IF(AND('Games &amp; Picks'!$K$17='Games &amp; Picks'!$E$17,'Games &amp; Picks'!$AD$17=1),5,IF(AND('Games &amp; Picks'!$K$17='Games &amp; Picks'!$E$17,'Games &amp; Picks'!$AD$17=0),5,0)))))</f>
        <v>0</v>
      </c>
      <c r="R2" s="1">
        <f>IF('Games &amp; Picks'!E18="x","",IF($A$7="","",IF(AND('Games &amp; Picks'!$K$18='Games &amp; Picks'!$E$18,'Games &amp; Picks'!$AD$18=1,'Games &amp; Picks'!$K$18='Games &amp; Picks'!$AE$18),10,IF(AND('Games &amp; Picks'!$K$18='Games &amp; Picks'!$E$18,'Games &amp; Picks'!$AD$18=1),5,IF(AND('Games &amp; Picks'!$K$18='Games &amp; Picks'!$E$18,'Games &amp; Picks'!$AD$18=0),5,0)))))</f>
        <v>5</v>
      </c>
      <c r="S2" s="1">
        <f>IF('Games &amp; Picks'!E19="x","",IF($A$7="","",IF(AND('Games &amp; Picks'!$K$19='Games &amp; Picks'!$E$19,'Games &amp; Picks'!$AD$19=1,'Games &amp; Picks'!$K$19='Games &amp; Picks'!$AE$19),10,IF(AND('Games &amp; Picks'!$K$19='Games &amp; Picks'!$E$19,'Games &amp; Picks'!$AD$19=1),5,IF(AND('Games &amp; Picks'!$K$19='Games &amp; Picks'!$E$19,'Games &amp; Picks'!$AD$19=0),5,0)))))</f>
        <v>5</v>
      </c>
      <c r="T2" s="1">
        <f>IF('Games &amp; Picks'!E20="x","",IF($A$7="","",IF(AND('Games &amp; Picks'!$K$20='Games &amp; Picks'!$E$20,'Games &amp; Picks'!$AD$20=1,'Games &amp; Picks'!$K$20='Games &amp; Picks'!$AE$20),10,IF(AND('Games &amp; Picks'!$K$20='Games &amp; Picks'!$E$20,'Games &amp; Picks'!$AD$20=1),5,IF(AND('Games &amp; Picks'!$K$20='Games &amp; Picks'!$E$20,'Games &amp; Picks'!$AD$20=0),5,0)))))</f>
        <v>5</v>
      </c>
      <c r="U2" s="1">
        <f>IF('Games &amp; Picks'!E21="x","",IF($A$7="","",IF(AND('Games &amp; Picks'!$K$21='Games &amp; Picks'!$E$21,'Games &amp; Picks'!$AD$21=1,'Games &amp; Picks'!$K$21='Games &amp; Picks'!$AE$21),10,IF(AND('Games &amp; Picks'!$K$21='Games &amp; Picks'!$E$21,'Games &amp; Picks'!$AD$21=1),5,IF(AND('Games &amp; Picks'!$K$21='Games &amp; Picks'!$E$21,'Games &amp; Picks'!$AD$21=0),5,0)))))</f>
        <v>0</v>
      </c>
      <c r="V2" s="1">
        <f>IF('Games &amp; Picks'!E22="x","",IF($A$7="","",IF(AND('Games &amp; Picks'!$K$22='Games &amp; Picks'!$E$22,'Games &amp; Picks'!$AD$22=1,'Games &amp; Picks'!$K$22='Games &amp; Picks'!$AE$22),10,IF(AND('Games &amp; Picks'!$K$22='Games &amp; Picks'!$E$22,'Games &amp; Picks'!$AD$22=1),5,IF(AND('Games &amp; Picks'!$K$22='Games &amp; Picks'!$E$22,'Games &amp; Picks'!$AD$22=0),5,0)))))</f>
        <v>0</v>
      </c>
      <c r="W2" s="1">
        <f>IF('Games &amp; Picks'!E23="x","",IF($A$7="","",IF(AND('Games &amp; Picks'!$K$23='Games &amp; Picks'!$E$23,'Games &amp; Picks'!$AD$23=1,'Games &amp; Picks'!$K$23='Games &amp; Picks'!$AE$23),10,IF(AND('Games &amp; Picks'!$K$23='Games &amp; Picks'!$E$23,'Games &amp; Picks'!$AD$23=1),5,IF(AND('Games &amp; Picks'!$K$23='Games &amp; Picks'!$E$23,'Games &amp; Picks'!$AD$23=0),5,0)))))</f>
        <v>5</v>
      </c>
      <c r="X2" s="2">
        <f>IF('Games &amp; Picks'!E24="x","",IF($A$7="","",IF(AND('Games &amp; Picks'!$K$24='Games &amp; Picks'!$E$24,'Games &amp; Picks'!$AD$24=1,'Games &amp; Picks'!$K$24='Games &amp; Picks'!$AE$24),10,IF(AND('Games &amp; Picks'!$K$24='Games &amp; Picks'!$E$24,'Games &amp; Picks'!$AD$24=1),5,IF(AND('Games &amp; Picks'!$K$24='Games &amp; Picks'!$E$24,'Games &amp; Picks'!$AD$24=0),5,0)))))</f>
        <v>5</v>
      </c>
      <c r="Y2" s="1">
        <f>IF('Games &amp; Picks'!E25="x","",IF($A$7="","",IF(AND('Games &amp; Picks'!$K$25='Games &amp; Picks'!$E$25,'Games &amp; Picks'!$AD$25=1,'Games &amp; Picks'!$K$25='Games &amp; Picks'!$AE$25),10,IF(AND('Games &amp; Picks'!$K$25='Games &amp; Picks'!$E$25,'Games &amp; Picks'!$AD$25=1),5,IF(AND('Games &amp; Picks'!$K$25='Games &amp; Picks'!$E$25,'Games &amp; Picks'!$AD$25=0),5,0)))))</f>
        <v>5</v>
      </c>
      <c r="Z2" s="1">
        <f>IF('Games &amp; Picks'!E26="x","",IF($A$7="","",IF(AND('Games &amp; Picks'!$K$26='Games &amp; Picks'!$E$26,'Games &amp; Picks'!$AD$26=1,'Games &amp; Picks'!$K$26='Games &amp; Picks'!$AE$26),10,IF(AND('Games &amp; Picks'!$K$26='Games &amp; Picks'!$E$26,'Games &amp; Picks'!$AD$26=1),5,IF(AND('Games &amp; Picks'!$K$26='Games &amp; Picks'!$E$26,'Games &amp; Picks'!$AD$26=0),5,0)))))</f>
        <v>0</v>
      </c>
      <c r="AA2" s="1">
        <f>IF('Games &amp; Picks'!E27="x","",IF($A$7="","",IF(AND('Games &amp; Picks'!$K$27='Games &amp; Picks'!$E$27,'Games &amp; Picks'!$AD$27=1,'Games &amp; Picks'!$K$27='Games &amp; Picks'!$AE$27),10,IF(AND('Games &amp; Picks'!$K$27='Games &amp; Picks'!$E$27,'Games &amp; Picks'!$AD$27=1),5,IF(AND('Games &amp; Picks'!$K$27='Games &amp; Picks'!$E$27,'Games &amp; Picks'!$AD$27=0),5,0)))))</f>
        <v>5</v>
      </c>
      <c r="AB2" s="1">
        <f>IF('Games &amp; Picks'!E28="x","",IF($A$7="","",IF(AND('Games &amp; Picks'!$K$28='Games &amp; Picks'!$E$28,'Games &amp; Picks'!$AD$28=1,'Games &amp; Picks'!$K$28='Games &amp; Picks'!$AE$28),10,IF(AND('Games &amp; Picks'!$K$28='Games &amp; Picks'!$E$28,'Games &amp; Picks'!$AD$28=1),5,IF(AND('Games &amp; Picks'!$K$28='Games &amp; Picks'!$E$28,'Games &amp; Picks'!$AD$28=0),5,0)))))</f>
        <v>5</v>
      </c>
      <c r="AC2" s="1">
        <f>IF('Games &amp; Picks'!E29="x","",IF($A$7="","",IF(AND('Games &amp; Picks'!$K$29='Games &amp; Picks'!$E$29,'Games &amp; Picks'!$AD$29=1,'Games &amp; Picks'!$K$29='Games &amp; Picks'!$AE$29),20,IF(AND('Games &amp; Picks'!$K$29='Games &amp; Picks'!$E$29,'Games &amp; Picks'!$AD$29=1),10,IF(AND('Games &amp; Picks'!$K$29='Games &amp; Picks'!$E$29,'Games &amp; Picks'!$AD$29=0),10,0)))))</f>
        <v>0</v>
      </c>
      <c r="AD2" s="1">
        <f>IF('Games &amp; Picks'!E30="x","",IF($A$7="","",IF(AND('Games &amp; Picks'!$K$30='Games &amp; Picks'!$E$30,'Games &amp; Picks'!$AD$30=1,'Games &amp; Picks'!$K$30='Games &amp; Picks'!$AE$30),20,IF(AND('Games &amp; Picks'!$K$30='Games &amp; Picks'!$E$30,'Games &amp; Picks'!$AD$30=1),10,IF(AND('Games &amp; Picks'!$K$30='Games &amp; Picks'!$E$30,'Games &amp; Picks'!$AD$30=0),10,0)))))</f>
        <v>10</v>
      </c>
      <c r="AE2" s="1">
        <f>IF('Games &amp; Picks'!E31="x","",IF($A$7="","",IF(AND('Games &amp; Picks'!$K$31='Games &amp; Picks'!$E$31,'Games &amp; Picks'!$AD$31=1,'Games &amp; Picks'!$K$31='Games &amp; Picks'!$AE$31),20,IF(AND('Games &amp; Picks'!$K$31='Games &amp; Picks'!$E$31,'Games &amp; Picks'!$AD$31=1),10,IF(AND('Games &amp; Picks'!$K$31='Games &amp; Picks'!$E$31,'Games &amp; Picks'!$AD$31=0),10,0)))))</f>
        <v>10</v>
      </c>
      <c r="AF2" s="1">
        <f>IF('Games &amp; Picks'!E32="x","",IF($A$7="","",IF(AND('Games &amp; Picks'!$K$32='Games &amp; Picks'!$E$32,'Games &amp; Picks'!$AD$32=1,'Games &amp; Picks'!$K$32='Games &amp; Picks'!$AE$32),20,IF(AND('Games &amp; Picks'!$K$32='Games &amp; Picks'!$E$32,'Games &amp; Picks'!$AD$32=1),10,IF(AND('Games &amp; Picks'!$K$32='Games &amp; Picks'!$E$32,'Games &amp; Picks'!$AD$32=0),10,0)))))</f>
        <v>0</v>
      </c>
      <c r="AG2" s="1">
        <f>IF('Games &amp; Picks'!E33="x","",IF($A$7="","",IF(AND('Games &amp; Picks'!$K$33='Games &amp; Picks'!$E$33,'Games &amp; Picks'!$AD$33=1,'Games &amp; Picks'!$K$33='Games &amp; Picks'!$AE$33),10,IF(AND('Games &amp; Picks'!$K$33='Games &amp; Picks'!$E$33,'Games &amp; Picks'!$AD$33=1),5,IF(AND('Games &amp; Picks'!$K$33='Games &amp; Picks'!$E$33,'Games &amp; Picks'!$AD$33=0),5,0)))))</f>
        <v>5</v>
      </c>
      <c r="AH2" s="1">
        <f>IF('Games &amp; Picks'!E34="x","",IF($A$7="","",IF(AND('Games &amp; Picks'!$K$34='Games &amp; Picks'!$E$34,'Games &amp; Picks'!$AD$34=1,'Games &amp; Picks'!$K$34='Games &amp; Picks'!$AE$34),10,IF(AND('Games &amp; Picks'!$K$34='Games &amp; Picks'!$E$34,'Games &amp; Picks'!$AD$34=1),5,IF(AND('Games &amp; Picks'!$K$34='Games &amp; Picks'!$E$34,'Games &amp; Picks'!$AD$34=0),5,0)))))</f>
        <v>0</v>
      </c>
      <c r="AI2" s="1">
        <f>IF('Games &amp; Picks'!E35="x","",IF($A$7="","",IF(AND('Games &amp; Picks'!$K$35='Games &amp; Picks'!$E$35,'Games &amp; Picks'!$AD$35=1,'Games &amp; Picks'!$K$35='Games &amp; Picks'!$AE$35),10,IF(AND('Games &amp; Picks'!$K$35='Games &amp; Picks'!$E$35,'Games &amp; Picks'!$AD$35=1),5,IF(AND('Games &amp; Picks'!$K$35='Games &amp; Picks'!$E$35,'Games &amp; Picks'!$AD$35=0),5,0)))))</f>
        <v>5</v>
      </c>
      <c r="AJ2" s="20">
        <f>IF('Games &amp; Picks'!E36="x","",IF($A$7="","",IF(AND('Games &amp; Picks'!$K$36='Games &amp; Picks'!$E$36,'Games &amp; Picks'!$AD$36=1,'Games &amp; Picks'!$K$36='Games &amp; Picks'!$AE$36),40,IF(AND('Games &amp; Picks'!$K$36='Games &amp; Picks'!$E$36,'Games &amp; Picks'!$AD$36=1),20,IF(AND('Games &amp; Picks'!$K$36='Games &amp; Picks'!$E$36,'Games &amp; Picks'!$AD$36=0),20,0)))))</f>
        <v>20</v>
      </c>
      <c r="AK2" s="40">
        <v>30</v>
      </c>
      <c r="AL2" s="26">
        <f>IF('Games &amp; Picks'!E36="x","",IF($A$7="","",IF('BCS Bonus'!G$4=2,10,0)))</f>
        <v>0</v>
      </c>
      <c r="AM2" s="26">
        <f>IF($A$7="","",SUM(B2:AL2))</f>
        <v>185</v>
      </c>
      <c r="AN2" s="76"/>
    </row>
    <row r="3" spans="1:41" s="25" customFormat="1">
      <c r="A3" s="39" t="str">
        <f>IF('Games &amp; Picks'!W$1="","",'Games &amp; Picks'!W$1)</f>
        <v>Paul Stange</v>
      </c>
      <c r="B3" s="1">
        <f>IF('Games &amp; Picks'!E2="x","",IF($A$19="","",IF(AND('Games &amp; Picks'!$W$2='Games &amp; Picks'!$E$2,'Games &amp; Picks'!$AD$2=1,'Games &amp; Picks'!$W$2='Games &amp; Picks'!$AE$2),10,IF(AND('Games &amp; Picks'!$W$2='Games &amp; Picks'!$E$2,'Games &amp; Picks'!$AD$2=1),5,IF(AND('Games &amp; Picks'!$W$2='Games &amp; Picks'!$E$2,'Games &amp; Picks'!$AD$2=0),5,0)))))</f>
        <v>0</v>
      </c>
      <c r="C3" s="25">
        <f>IF('Games &amp; Picks'!E3="x","",IF($A$19="","",IF(AND('Games &amp; Picks'!$W$3='Games &amp; Picks'!$E$3,'Games &amp; Picks'!$AD$3=1,'Games &amp; Picks'!$W$3='Games &amp; Picks'!$AE$3),10,IF(AND('Games &amp; Picks'!$W$3='Games &amp; Picks'!$E$3,'Games &amp; Picks'!$AD$3=1),5,IF(AND('Games &amp; Picks'!$W$3='Games &amp; Picks'!$E$3,'Games &amp; Picks'!$AD$3=0),5,0)))))</f>
        <v>0</v>
      </c>
      <c r="D3" s="25">
        <f>IF('Games &amp; Picks'!E4="x","",IF($A$19="","",IF(AND('Games &amp; Picks'!$W$4='Games &amp; Picks'!$E$4,'Games &amp; Picks'!$AD$4=1,'Games &amp; Picks'!$W$4='Games &amp; Picks'!$AE$4),10,IF(AND('Games &amp; Picks'!$W$4='Games &amp; Picks'!$E$4,'Games &amp; Picks'!$AD$4=1),5,IF(AND('Games &amp; Picks'!$W$4='Games &amp; Picks'!$E$4,'Games &amp; Picks'!$AD$4=0),5,0)))))</f>
        <v>0</v>
      </c>
      <c r="E3" s="25">
        <f>IF('Games &amp; Picks'!E5="x","",IF($A$19="","",IF(AND('Games &amp; Picks'!$W$5='Games &amp; Picks'!$E$5,'Games &amp; Picks'!$AD$5=1,'Games &amp; Picks'!$W$5='Games &amp; Picks'!$AE$5),10,IF(AND('Games &amp; Picks'!$W$5='Games &amp; Picks'!$E$5,'Games &amp; Picks'!$AD$5=1),5,IF(AND('Games &amp; Picks'!$W$5='Games &amp; Picks'!$E$5,'Games &amp; Picks'!$AD$5=0),5,0)))))</f>
        <v>5</v>
      </c>
      <c r="F3" s="1">
        <f>IF('Games &amp; Picks'!E6="x","",IF($A$19="","",IF(AND('Games &amp; Picks'!$W$6='Games &amp; Picks'!$E$6,'Games &amp; Picks'!$AD$6=1,'Games &amp; Picks'!$W$6='Games &amp; Picks'!$AE$6),10,IF(AND('Games &amp; Picks'!$W$6='Games &amp; Picks'!$E$6,'Games &amp; Picks'!$AD$6=1),5,IF(AND('Games &amp; Picks'!$W$6='Games &amp; Picks'!$E$6,'Games &amp; Picks'!$AD$6=0),5,0)))))</f>
        <v>5</v>
      </c>
      <c r="G3" s="1">
        <f>IF('Games &amp; Picks'!E7="x","",IF($A$19="","",IF(AND('Games &amp; Picks'!$W$7='Games &amp; Picks'!$E$7,'Games &amp; Picks'!$AD$7=1,'Games &amp; Picks'!$W$7='Games &amp; Picks'!$AE$7),10,IF(AND('Games &amp; Picks'!$W$7='Games &amp; Picks'!$E$7,'Games &amp; Picks'!$AD$7=1),5,IF(AND('Games &amp; Picks'!$W$7='Games &amp; Picks'!$E$7,'Games &amp; Picks'!$AD$7=0),5,0)))))</f>
        <v>5</v>
      </c>
      <c r="H3" s="1">
        <f>IF('Games &amp; Picks'!E8="x","",IF($A$19="","",IF(AND('Games &amp; Picks'!$W$8='Games &amp; Picks'!$E$8,'Games &amp; Picks'!$AD$8=1,'Games &amp; Picks'!$W$8='Games &amp; Picks'!$AE$8),10,IF(AND('Games &amp; Picks'!$W$8='Games &amp; Picks'!$E$8,'Games &amp; Picks'!$AD$8=1),5,IF(AND('Games &amp; Picks'!$W$8='Games &amp; Picks'!$E$8,'Games &amp; Picks'!$AD$8=0),5,0)))))</f>
        <v>5</v>
      </c>
      <c r="I3" s="1">
        <f>IF('Games &amp; Picks'!E9="x","",IF($A$19="","",IF(AND('Games &amp; Picks'!$W$9='Games &amp; Picks'!$E$9,'Games &amp; Picks'!$AD$9=1,'Games &amp; Picks'!$W$9='Games &amp; Picks'!$AE$9),10,IF(AND('Games &amp; Picks'!$W$9='Games &amp; Picks'!$E$9,'Games &amp; Picks'!$AD$9=1),5,IF(AND('Games &amp; Picks'!$W$9='Games &amp; Picks'!$E$9,'Games &amp; Picks'!$AD$9=0),5,0)))))</f>
        <v>5</v>
      </c>
      <c r="J3" s="1">
        <f>IF('Games &amp; Picks'!E10="x","",IF($A$19="","",IF(AND('Games &amp; Picks'!$W$10='Games &amp; Picks'!$E$10,'Games &amp; Picks'!$AD$10=1,'Games &amp; Picks'!$W$10='Games &amp; Picks'!$AE$10),10,IF(AND('Games &amp; Picks'!$W$10='Games &amp; Picks'!$E$10,'Games &amp; Picks'!$AD$10=1),5,IF(AND('Games &amp; Picks'!$W$10='Games &amp; Picks'!$E$10,'Games &amp; Picks'!$AD$10=0),5,0)))))</f>
        <v>0</v>
      </c>
      <c r="K3" s="1">
        <f>IF('Games &amp; Picks'!E11="x","",IF($A$19="","",IF(AND('Games &amp; Picks'!$W$11='Games &amp; Picks'!$E$11,'Games &amp; Picks'!$AD$11=1,'Games &amp; Picks'!$W$11='Games &amp; Picks'!$AE$11),10,IF(AND('Games &amp; Picks'!$W$11='Games &amp; Picks'!$E$11,'Games &amp; Picks'!$AD$11=1),5,IF(AND('Games &amp; Picks'!$W$11='Games &amp; Picks'!$E$11,'Games &amp; Picks'!$AD$11=0),5,0)))))</f>
        <v>5</v>
      </c>
      <c r="L3" s="1">
        <f>IF('Games &amp; Picks'!E12="x","",IF($A$19="","",IF(AND('Games &amp; Picks'!$W$12='Games &amp; Picks'!$E$12,'Games &amp; Picks'!$AD$12=1,'Games &amp; Picks'!$W$12='Games &amp; Picks'!$AE$12),10,IF(AND('Games &amp; Picks'!$W$12='Games &amp; Picks'!$E$12,'Games &amp; Picks'!$AD$12=1),5,IF(AND('Games &amp; Picks'!$W$12='Games &amp; Picks'!$E$12,'Games &amp; Picks'!$AD$12=0),5,0)))))</f>
        <v>0</v>
      </c>
      <c r="M3" s="1">
        <f>IF('Games &amp; Picks'!E13="x","",IF($A$19="","",IF(AND('Games &amp; Picks'!$W$13='Games &amp; Picks'!$E$13,'Games &amp; Picks'!$AD$13=1,'Games &amp; Picks'!$W$13='Games &amp; Picks'!$AE$13),10,IF(AND('Games &amp; Picks'!$W$13='Games &amp; Picks'!$E$13,'Games &amp; Picks'!$AD$13=1),5,IF(AND('Games &amp; Picks'!$W$13='Games &amp; Picks'!$E$13,'Games &amp; Picks'!$AD$13=0),5,0)))))</f>
        <v>5</v>
      </c>
      <c r="N3" s="1">
        <f>IF('Games &amp; Picks'!E14="x","",IF($A$19="","",IF(AND('Games &amp; Picks'!$W$14='Games &amp; Picks'!$E$14,'Games &amp; Picks'!$AD$14=1,'Games &amp; Picks'!$W$14='Games &amp; Picks'!$AE$14),10,IF(AND('Games &amp; Picks'!$W$14='Games &amp; Picks'!$E$14,'Games &amp; Picks'!$AD$14=1),5,IF(AND('Games &amp; Picks'!$W$14='Games &amp; Picks'!$E$14,'Games &amp; Picks'!$AD$14=0),5,0)))))</f>
        <v>0</v>
      </c>
      <c r="O3" s="1">
        <f>IF('Games &amp; Picks'!E15="x","",IF($A$19="","",IF(AND('Games &amp; Picks'!$W$15='Games &amp; Picks'!$E$15,'Games &amp; Picks'!$AD$15=1,'Games &amp; Picks'!$W$15='Games &amp; Picks'!$AE$15),10,IF(AND('Games &amp; Picks'!$W$15='Games &amp; Picks'!$E$15,'Games &amp; Picks'!$AD$15=1),5,IF(AND('Games &amp; Picks'!$W$15='Games &amp; Picks'!$E$15,'Games &amp; Picks'!$AD$15=0),5,0)))))</f>
        <v>5</v>
      </c>
      <c r="P3" s="1">
        <f>IF('Games &amp; Picks'!E16="x","",IF($A$19="","",IF(AND('Games &amp; Picks'!$W$16='Games &amp; Picks'!$E$16,'Games &amp; Picks'!$AD$16=1,'Games &amp; Picks'!$W$16='Games &amp; Picks'!$AE$16),10,IF(AND('Games &amp; Picks'!$W$16='Games &amp; Picks'!$E$16,'Games &amp; Picks'!$AD$16=1),5,IF(AND('Games &amp; Picks'!$W$16='Games &amp; Picks'!$E$16,'Games &amp; Picks'!$AD$16=0),5,0)))))</f>
        <v>5</v>
      </c>
      <c r="Q3" s="1">
        <f>IF('Games &amp; Picks'!E17="x","",IF($A$19="","",IF(AND('Games &amp; Picks'!$W$17='Games &amp; Picks'!$E$17,'Games &amp; Picks'!$AD$17=1,'Games &amp; Picks'!$W$17='Games &amp; Picks'!$AE$17),10,IF(AND('Games &amp; Picks'!$W$17='Games &amp; Picks'!$E$17,'Games &amp; Picks'!$AD$17=1),5,IF(AND('Games &amp; Picks'!$W$17='Games &amp; Picks'!$E$17,'Games &amp; Picks'!$AD$17=0),5,0)))))</f>
        <v>5</v>
      </c>
      <c r="R3" s="1">
        <f>IF('Games &amp; Picks'!E18="x","",IF($A$19="","",IF(AND('Games &amp; Picks'!$W$18='Games &amp; Picks'!$E$18,'Games &amp; Picks'!$AD$18=1,'Games &amp; Picks'!$W$18='Games &amp; Picks'!$AE$18),10,IF(AND('Games &amp; Picks'!$W$18='Games &amp; Picks'!$E$18,'Games &amp; Picks'!$AD$18=1),5,IF(AND('Games &amp; Picks'!$W$18='Games &amp; Picks'!$E$18,'Games &amp; Picks'!$AD$18=0),5,0)))))</f>
        <v>5</v>
      </c>
      <c r="S3" s="1">
        <f>IF('Games &amp; Picks'!E19="x","",IF($A$19="","",IF(AND('Games &amp; Picks'!$W$19='Games &amp; Picks'!$E$19,'Games &amp; Picks'!$AD$19=1,'Games &amp; Picks'!$W$19='Games &amp; Picks'!$AE$19),10,IF(AND('Games &amp; Picks'!$W$19='Games &amp; Picks'!$E$19,'Games &amp; Picks'!$AD$19=1),5,IF(AND('Games &amp; Picks'!$W$19='Games &amp; Picks'!$E$19,'Games &amp; Picks'!$AD$19=0),5,0)))))</f>
        <v>5</v>
      </c>
      <c r="T3" s="25">
        <f>IF('Games &amp; Picks'!E20="x","",IF($A$19="","",IF(AND('Games &amp; Picks'!$W$20='Games &amp; Picks'!$E$20,'Games &amp; Picks'!$AD$20=1,'Games &amp; Picks'!$W$20='Games &amp; Picks'!$AE$20),10,IF(AND('Games &amp; Picks'!$W$20='Games &amp; Picks'!$E$20,'Games &amp; Picks'!$AD$20=1),5,IF(AND('Games &amp; Picks'!$W$20='Games &amp; Picks'!$E$20,'Games &amp; Picks'!$AD$20=0),5,0)))))</f>
        <v>5</v>
      </c>
      <c r="U3" s="1">
        <f>IF('Games &amp; Picks'!E21="x","",IF($A$19="","",IF(AND('Games &amp; Picks'!$W$21='Games &amp; Picks'!$E$21,'Games &amp; Picks'!$AD$21=1,'Games &amp; Picks'!$W$21='Games &amp; Picks'!$AE$21),10,IF(AND('Games &amp; Picks'!$W$21='Games &amp; Picks'!$E$21,'Games &amp; Picks'!$AD$21=1),5,IF(AND('Games &amp; Picks'!$W$21='Games &amp; Picks'!$E$21,'Games &amp; Picks'!$AD$21=0),5,0)))))</f>
        <v>0</v>
      </c>
      <c r="V3" s="1">
        <f>IF('Games &amp; Picks'!E22="x","",IF($A$19="","",IF(AND('Games &amp; Picks'!$W$22='Games &amp; Picks'!$E$22,'Games &amp; Picks'!$AD$22=1,'Games &amp; Picks'!$W$22='Games &amp; Picks'!$AE$22),10,IF(AND('Games &amp; Picks'!$W$22='Games &amp; Picks'!$E$22,'Games &amp; Picks'!$AD$22=1),5,IF(AND('Games &amp; Picks'!$W$22='Games &amp; Picks'!$E$22,'Games &amp; Picks'!$AD$22=0),5,0)))))</f>
        <v>5</v>
      </c>
      <c r="W3" s="1">
        <f>IF('Games &amp; Picks'!E23="x","",IF($A$19="","",IF(AND('Games &amp; Picks'!$W$23='Games &amp; Picks'!$E$23,'Games &amp; Picks'!$AD$23=1,'Games &amp; Picks'!$W$23='Games &amp; Picks'!$AE$23),10,IF(AND('Games &amp; Picks'!$W$23='Games &amp; Picks'!$E$23,'Games &amp; Picks'!$AD$23=1),5,IF(AND('Games &amp; Picks'!$W$23='Games &amp; Picks'!$E$23,'Games &amp; Picks'!$AD$23=0),5,0)))))</f>
        <v>5</v>
      </c>
      <c r="X3" s="2">
        <f>IF('Games &amp; Picks'!E24="x","",IF($A$19="","",IF(AND('Games &amp; Picks'!$W$24='Games &amp; Picks'!$E$24,'Games &amp; Picks'!$AD$24=1,'Games &amp; Picks'!$W$24='Games &amp; Picks'!$AE$24),10,IF(AND('Games &amp; Picks'!$W$24='Games &amp; Picks'!$E$24,'Games &amp; Picks'!$AD$24=1),5,IF(AND('Games &amp; Picks'!$W$24='Games &amp; Picks'!$E$24,'Games &amp; Picks'!$AD$24=0),5,0)))))</f>
        <v>5</v>
      </c>
      <c r="Y3" s="1">
        <f>IF('Games &amp; Picks'!E25="x","",IF($A$19="","",IF(AND('Games &amp; Picks'!$W$25='Games &amp; Picks'!$E$25,'Games &amp; Picks'!$AD$25=1,'Games &amp; Picks'!$W$25='Games &amp; Picks'!$AE$25),10,IF(AND('Games &amp; Picks'!$W$25='Games &amp; Picks'!$E$25,'Games &amp; Picks'!$AD$25=1),5,IF(AND('Games &amp; Picks'!$W$25='Games &amp; Picks'!$E$25,'Games &amp; Picks'!$AD$25=0),5,0)))))</f>
        <v>5</v>
      </c>
      <c r="Z3" s="1">
        <f>IF('Games &amp; Picks'!E26="x","",IF($A$19="","",IF(AND('Games &amp; Picks'!$W$26='Games &amp; Picks'!$E$26,'Games &amp; Picks'!$AD$26=1,'Games &amp; Picks'!$W$26='Games &amp; Picks'!$AE$26),10,IF(AND('Games &amp; Picks'!$W$26='Games &amp; Picks'!$E$26,'Games &amp; Picks'!$AD$26=1),5,IF(AND('Games &amp; Picks'!$W$26='Games &amp; Picks'!$E$26,'Games &amp; Picks'!$AD$26=0),5,0)))))</f>
        <v>0</v>
      </c>
      <c r="AA3" s="1">
        <f>IF('Games &amp; Picks'!E27="x","",IF($A$19="","",IF(AND('Games &amp; Picks'!$W$27='Games &amp; Picks'!$E$27,'Games &amp; Picks'!$AD$27=1,'Games &amp; Picks'!$W$27='Games &amp; Picks'!$AE$27),10,IF(AND('Games &amp; Picks'!$W$27='Games &amp; Picks'!$E$27,'Games &amp; Picks'!$AD$27=1),5,IF(AND('Games &amp; Picks'!$W$27='Games &amp; Picks'!$E$27,'Games &amp; Picks'!$AD$27=0),5,0)))))</f>
        <v>5</v>
      </c>
      <c r="AB3" s="1">
        <f>IF('Games &amp; Picks'!E28="x","",IF($A$19="","",IF(AND('Games &amp; Picks'!$W$28='Games &amp; Picks'!$E$28,'Games &amp; Picks'!$AD$28=1,'Games &amp; Picks'!$W$28='Games &amp; Picks'!$AE$28),10,IF(AND('Games &amp; Picks'!$W$28='Games &amp; Picks'!$E$28,'Games &amp; Picks'!$AD$28=1),5,IF(AND('Games &amp; Picks'!$W$28='Games &amp; Picks'!$E$28,'Games &amp; Picks'!$AD$28=0),5,0)))))</f>
        <v>5</v>
      </c>
      <c r="AC3" s="1">
        <f>IF('Games &amp; Picks'!E29="x","",IF($A$19="","",IF(AND('Games &amp; Picks'!$W$29='Games &amp; Picks'!$E$29,'Games &amp; Picks'!$AD$29=1,'Games &amp; Picks'!$W$29='Games &amp; Picks'!$AE$29),20,IF(AND('Games &amp; Picks'!$W$29='Games &amp; Picks'!$E$29,'Games &amp; Picks'!$AD$29=1),10,IF(AND('Games &amp; Picks'!$W$29='Games &amp; Picks'!$E$29,'Games &amp; Picks'!$AD$29=0),10,0)))))</f>
        <v>10</v>
      </c>
      <c r="AD3">
        <f>IF('Games &amp; Picks'!E30="x","",IF($A$19="","",IF(AND('Games &amp; Picks'!$W$30='Games &amp; Picks'!$E$30,'Games &amp; Picks'!$AD$30=1,'Games &amp; Picks'!$W$30='Games &amp; Picks'!$AE$30),20,IF(AND('Games &amp; Picks'!$W$30='Games &amp; Picks'!$E$30,'Games &amp; Picks'!$AD$30=1),10,IF(AND('Games &amp; Picks'!$W$30='Games &amp; Picks'!$E$30,'Games &amp; Picks'!$AD$30=0),10,0)))))</f>
        <v>0</v>
      </c>
      <c r="AE3" s="1">
        <f>IF('Games &amp; Picks'!E31="x","",IF($A$19="","",IF(AND('Games &amp; Picks'!$W$31='Games &amp; Picks'!$E$31,'Games &amp; Picks'!$AD$31=1,'Games &amp; Picks'!$W$31='Games &amp; Picks'!$AE$31),20,IF(AND('Games &amp; Picks'!$W$31='Games &amp; Picks'!$E$31,'Games &amp; Picks'!$AD$31=1),10,IF(AND('Games &amp; Picks'!$W$31='Games &amp; Picks'!$E$31,'Games &amp; Picks'!$AD$31=0),10,0)))))</f>
        <v>10</v>
      </c>
      <c r="AF3" s="1">
        <f>IF('Games &amp; Picks'!E32="x","",IF($A$19="","",IF(AND('Games &amp; Picks'!$W$32='Games &amp; Picks'!$E$32,'Games &amp; Picks'!$AD$32=1,'Games &amp; Picks'!$W$32='Games &amp; Picks'!$AE$32),20,IF(AND('Games &amp; Picks'!$W$32='Games &amp; Picks'!$E$32,'Games &amp; Picks'!$AD$32=1),10,IF(AND('Games &amp; Picks'!$W$32='Games &amp; Picks'!$E$32,'Games &amp; Picks'!$AD$32=0),10,0)))))</f>
        <v>20</v>
      </c>
      <c r="AG3" s="1">
        <f>IF('Games &amp; Picks'!E33="x","",IF($A$19="","",IF(AND('Games &amp; Picks'!$W$33='Games &amp; Picks'!$E$33,'Games &amp; Picks'!$AD$33=1,'Games &amp; Picks'!$W$33='Games &amp; Picks'!$AE$33),10,IF(AND('Games &amp; Picks'!$W$33='Games &amp; Picks'!$E$33,'Games &amp; Picks'!$AD$33=1),5,IF(AND('Games &amp; Picks'!$W$33='Games &amp; Picks'!$E$33,'Games &amp; Picks'!$AD$33=0),5,0)))))</f>
        <v>5</v>
      </c>
      <c r="AH3" s="1">
        <f>IF('Games &amp; Picks'!E34="x","",IF($A$19="","",IF(AND('Games &amp; Picks'!$W$34='Games &amp; Picks'!$E$34,'Games &amp; Picks'!$AD$34=1,'Games &amp; Picks'!$W$34='Games &amp; Picks'!$AE$34),10,IF(AND('Games &amp; Picks'!$W$34='Games &amp; Picks'!$E$34,'Games &amp; Picks'!$AD$34=1),5,IF(AND('Games &amp; Picks'!$W$34='Games &amp; Picks'!$E$34,'Games &amp; Picks'!$AD$34=0),5,0)))))</f>
        <v>5</v>
      </c>
      <c r="AI3" s="1">
        <f>IF('Games &amp; Picks'!E35="x","",IF($A$19="","",IF(AND('Games &amp; Picks'!$W$35='Games &amp; Picks'!$E$35,'Games &amp; Picks'!$AD$35=1,'Games &amp; Picks'!$W$35='Games &amp; Picks'!$AE$35),10,IF(AND('Games &amp; Picks'!$W$35='Games &amp; Picks'!$E$35,'Games &amp; Picks'!$AD$35=1),5,IF(AND('Games &amp; Picks'!$W$35='Games &amp; Picks'!$E$35,'Games &amp; Picks'!$AD$35=0),5,0)))))</f>
        <v>5</v>
      </c>
      <c r="AJ3" s="20">
        <f>IF('Games &amp; Picks'!E36="x","",IF($A$19="","",IF(AND('Games &amp; Picks'!$W$36='Games &amp; Picks'!$E$36,'Games &amp; Picks'!$AD$36=1,'Games &amp; Picks'!$W$36='Games &amp; Picks'!$AE$36),40,IF(AND('Games &amp; Picks'!$W$36='Games &amp; Picks'!$E$36,'Games &amp; Picks'!$AD$36=1),20,IF(AND('Games &amp; Picks'!$W$36='Games &amp; Picks'!$E$36,'Games &amp; Picks'!$AD$36=0),20,0)))))</f>
        <v>0</v>
      </c>
      <c r="AK3" s="23">
        <v>30</v>
      </c>
      <c r="AL3" s="3">
        <f>IF('Games &amp; Picks'!E36="x","",IF($A$19="","",IF('BCS Bonus'!S$4=2,10,0)))</f>
        <v>0</v>
      </c>
      <c r="AM3" s="3">
        <f>IF($A$19="","",SUM(B3:AL3))</f>
        <v>180</v>
      </c>
      <c r="AN3" s="76"/>
    </row>
    <row r="4" spans="1:41" s="25" customFormat="1">
      <c r="A4" s="39" t="str">
        <f>IF('Games &amp; Picks'!N$1="","",'Games &amp; Picks'!N$1)</f>
        <v>Mike Hatke</v>
      </c>
      <c r="B4" s="1">
        <f>IF('Games &amp; Picks'!E2="x","",IF($A$10="","",IF(AND('Games &amp; Picks'!$N$2='Games &amp; Picks'!$E$2,'Games &amp; Picks'!$AD$2=1,'Games &amp; Picks'!$N$2='Games &amp; Picks'!$AE$2),10,IF(AND('Games &amp; Picks'!$N$2='Games &amp; Picks'!$E$2,'Games &amp; Picks'!$AD$2=1),5,IF(AND('Games &amp; Picks'!$N$2='Games &amp; Picks'!$E$2,'Games &amp; Picks'!$AD$2=0),5,0)))))</f>
        <v>5</v>
      </c>
      <c r="C4" s="1">
        <f>IF('Games &amp; Picks'!E3="x","",IF($A$10="","",IF(AND('Games &amp; Picks'!$N$3='Games &amp; Picks'!$E$3,'Games &amp; Picks'!$AD$3=1,'Games &amp; Picks'!$N$3='Games &amp; Picks'!$AE$3),10,IF(AND('Games &amp; Picks'!$N$3='Games &amp; Picks'!$E$3,'Games &amp; Picks'!$AD$3=1),5,IF(AND('Games &amp; Picks'!$N$3='Games &amp; Picks'!$E$3,'Games &amp; Picks'!$AD$3=0),5,0)))))</f>
        <v>0</v>
      </c>
      <c r="D4" s="1">
        <f>IF('Games &amp; Picks'!E4="x","",IF($A$10="","",IF(AND('Games &amp; Picks'!$N$4='Games &amp; Picks'!$E$4,'Games &amp; Picks'!$AD$4=1,'Games &amp; Picks'!$N$4='Games &amp; Picks'!$AE$4),10,IF(AND('Games &amp; Picks'!$N$4='Games &amp; Picks'!$E$4,'Games &amp; Picks'!$AD$4=1),5,IF(AND('Games &amp; Picks'!$N$4='Games &amp; Picks'!$E$4,'Games &amp; Picks'!$AD$4=0),5,0)))))</f>
        <v>0</v>
      </c>
      <c r="E4" s="1">
        <f>IF('Games &amp; Picks'!E5="x","",IF($A$10="","",IF(AND('Games &amp; Picks'!$N$5='Games &amp; Picks'!$E$5,'Games &amp; Picks'!$AD$5=1,'Games &amp; Picks'!$N$5='Games &amp; Picks'!$AE$5),10,IF(AND('Games &amp; Picks'!$N$5='Games &amp; Picks'!$E$5,'Games &amp; Picks'!$AD$5=1),5,IF(AND('Games &amp; Picks'!$N$5='Games &amp; Picks'!$E$5,'Games &amp; Picks'!$AD$5=0),5,0)))))</f>
        <v>5</v>
      </c>
      <c r="F4" s="1">
        <f>IF('Games &amp; Picks'!E6="x","",IF($A$10="","",IF(AND('Games &amp; Picks'!$N$6='Games &amp; Picks'!$E$6,'Games &amp; Picks'!$AD$6=1,'Games &amp; Picks'!$N$6='Games &amp; Picks'!$AE$6),10,IF(AND('Games &amp; Picks'!$N$6='Games &amp; Picks'!$E$6,'Games &amp; Picks'!$AD$6=1),5,IF(AND('Games &amp; Picks'!$N$6='Games &amp; Picks'!$E$6,'Games &amp; Picks'!$AD$6=0),5,0)))))</f>
        <v>5</v>
      </c>
      <c r="G4" s="1">
        <f>IF('Games &amp; Picks'!E7="x","",IF($A$10="","",IF(AND('Games &amp; Picks'!$N$7='Games &amp; Picks'!$E$7,'Games &amp; Picks'!$AD$7=1,'Games &amp; Picks'!$N$7='Games &amp; Picks'!$AE$7),10,IF(AND('Games &amp; Picks'!$N$7='Games &amp; Picks'!$E$7,'Games &amp; Picks'!$AD$7=1),5,IF(AND('Games &amp; Picks'!$N$7='Games &amp; Picks'!$E$7,'Games &amp; Picks'!$AD$7=0),5,0)))))</f>
        <v>5</v>
      </c>
      <c r="H4" s="1">
        <f>IF('Games &amp; Picks'!E8="x","",IF($A$10="","",IF(AND('Games &amp; Picks'!$N$8='Games &amp; Picks'!$E$8,'Games &amp; Picks'!$AD$8=1,'Games &amp; Picks'!$N$8='Games &amp; Picks'!$AE$8),10,IF(AND('Games &amp; Picks'!$N$8='Games &amp; Picks'!$E$8,'Games &amp; Picks'!$AD$8=1),5,IF(AND('Games &amp; Picks'!$N$8='Games &amp; Picks'!$E$8,'Games &amp; Picks'!$AD$8=0),5,0)))))</f>
        <v>5</v>
      </c>
      <c r="I4" s="1">
        <f>IF('Games &amp; Picks'!E9="x","",IF($A$10="","",IF(AND('Games &amp; Picks'!$N$9='Games &amp; Picks'!$E$9,'Games &amp; Picks'!$AD$9=1,'Games &amp; Picks'!$N$9='Games &amp; Picks'!$AE$9),10,IF(AND('Games &amp; Picks'!$N$9='Games &amp; Picks'!$E$9,'Games &amp; Picks'!$AD$9=1),5,IF(AND('Games &amp; Picks'!$N$9='Games &amp; Picks'!$E$9,'Games &amp; Picks'!$AD$9=0),5,0)))))</f>
        <v>0</v>
      </c>
      <c r="J4" s="1">
        <f>IF('Games &amp; Picks'!E10="x","",IF($A$10="","",IF(AND('Games &amp; Picks'!$N$10='Games &amp; Picks'!$E$10,'Games &amp; Picks'!$AD$10=1,'Games &amp; Picks'!$N$10='Games &amp; Picks'!$AE$10),10,IF(AND('Games &amp; Picks'!$N$10='Games &amp; Picks'!$E$10,'Games &amp; Picks'!$AD$10=1),5,IF(AND('Games &amp; Picks'!$N$10='Games &amp; Picks'!$E$10,'Games &amp; Picks'!$AD$10=0),5,0)))))</f>
        <v>0</v>
      </c>
      <c r="K4" s="1">
        <f>IF('Games &amp; Picks'!E11="x","",IF($A$10="","",IF(AND('Games &amp; Picks'!$N$11='Games &amp; Picks'!$E$11,'Games &amp; Picks'!$AD$11=1,'Games &amp; Picks'!$N$11='Games &amp; Picks'!$AE$11),10,IF(AND('Games &amp; Picks'!$N$11='Games &amp; Picks'!$E$11,'Games &amp; Picks'!$AD$11=1),5,IF(AND('Games &amp; Picks'!$N$11='Games &amp; Picks'!$E$11,'Games &amp; Picks'!$AD$11=0),5,0)))))</f>
        <v>5</v>
      </c>
      <c r="L4" s="1">
        <f>IF('Games &amp; Picks'!E12="x","",IF($A$10="","",IF(AND('Games &amp; Picks'!$N$12='Games &amp; Picks'!$E$12,'Games &amp; Picks'!$AD$12=1,'Games &amp; Picks'!$N$12='Games &amp; Picks'!$AE$12),10,IF(AND('Games &amp; Picks'!$N$12='Games &amp; Picks'!$E$12,'Games &amp; Picks'!$AD$12=1),5,IF(AND('Games &amp; Picks'!$N$12='Games &amp; Picks'!$E$12,'Games &amp; Picks'!$AD$12=0),5,0)))))</f>
        <v>5</v>
      </c>
      <c r="M4" s="1">
        <f>IF('Games &amp; Picks'!E13="x","",IF($A$10="","",IF(AND('Games &amp; Picks'!$N$13='Games &amp; Picks'!$E$13,'Games &amp; Picks'!$AD$13=1,'Games &amp; Picks'!$N$13='Games &amp; Picks'!$AE$13),10,IF(AND('Games &amp; Picks'!$N$13='Games &amp; Picks'!$E$13,'Games &amp; Picks'!$AD$13=1),5,IF(AND('Games &amp; Picks'!$N$13='Games &amp; Picks'!$E$13,'Games &amp; Picks'!$AD$13=0),5,0)))))</f>
        <v>0</v>
      </c>
      <c r="N4" s="1">
        <f>IF('Games &amp; Picks'!E14="x","",IF($A$10="","",IF(AND('Games &amp; Picks'!$N$14='Games &amp; Picks'!$E$14,'Games &amp; Picks'!$AD$14=1,'Games &amp; Picks'!$N$14='Games &amp; Picks'!$AE$14),10,IF(AND('Games &amp; Picks'!$N$14='Games &amp; Picks'!$E$14,'Games &amp; Picks'!$AD$14=1),5,IF(AND('Games &amp; Picks'!$N$14='Games &amp; Picks'!$E$14,'Games &amp; Picks'!$AD$14=0),5,0)))))</f>
        <v>0</v>
      </c>
      <c r="O4" s="1">
        <f>IF('Games &amp; Picks'!E15="x","",IF($A$10="","",IF(AND('Games &amp; Picks'!$N$15='Games &amp; Picks'!$E$15,'Games &amp; Picks'!$AD$15=1,'Games &amp; Picks'!$N$15='Games &amp; Picks'!$AE$15),10,IF(AND('Games &amp; Picks'!$N$15='Games &amp; Picks'!$E$15,'Games &amp; Picks'!$AD$15=1),5,IF(AND('Games &amp; Picks'!$N$15='Games &amp; Picks'!$E$15,'Games &amp; Picks'!$AD$15=0),5,0)))))</f>
        <v>5</v>
      </c>
      <c r="P4" s="1">
        <f>IF('Games &amp; Picks'!E16="x","",IF($A$10="","",IF(AND('Games &amp; Picks'!$N$16='Games &amp; Picks'!$E$16,'Games &amp; Picks'!$AD$16=1,'Games &amp; Picks'!$N$16='Games &amp; Picks'!$AE$16),10,IF(AND('Games &amp; Picks'!$N$16='Games &amp; Picks'!$E$16,'Games &amp; Picks'!$AD$16=1),5,IF(AND('Games &amp; Picks'!$N$16='Games &amp; Picks'!$E$16,'Games &amp; Picks'!$AD$16=0),5,0)))))</f>
        <v>5</v>
      </c>
      <c r="Q4" s="1">
        <f>IF('Games &amp; Picks'!E17="x","",IF($A$10="","",IF(AND('Games &amp; Picks'!$N$17='Games &amp; Picks'!$E$17,'Games &amp; Picks'!$AD$17=1,'Games &amp; Picks'!$N$17='Games &amp; Picks'!$AE$17),10,IF(AND('Games &amp; Picks'!$N$17='Games &amp; Picks'!$E$17,'Games &amp; Picks'!$AD$17=1),5,IF(AND('Games &amp; Picks'!$N$17='Games &amp; Picks'!$E$17,'Games &amp; Picks'!$AD$17=0),5,0)))))</f>
        <v>5</v>
      </c>
      <c r="R4" s="1">
        <f>IF('Games &amp; Picks'!E18="x","",IF($A$10="","",IF(AND('Games &amp; Picks'!$N$18='Games &amp; Picks'!$E$18,'Games &amp; Picks'!$AD$18=1,'Games &amp; Picks'!$N$18='Games &amp; Picks'!$AE$18),10,IF(AND('Games &amp; Picks'!$N$18='Games &amp; Picks'!$E$18,'Games &amp; Picks'!$AD$18=1),5,IF(AND('Games &amp; Picks'!$N$18='Games &amp; Picks'!$E$18,'Games &amp; Picks'!$AD$18=0),5,0)))))</f>
        <v>0</v>
      </c>
      <c r="S4" s="1">
        <f>IF('Games &amp; Picks'!E19="x","",IF($A$10="","",IF(AND('Games &amp; Picks'!$N$19='Games &amp; Picks'!$E$19,'Games &amp; Picks'!$AD$19=1,'Games &amp; Picks'!$N$19='Games &amp; Picks'!$AE$19),10,IF(AND('Games &amp; Picks'!$N$19='Games &amp; Picks'!$E$19,'Games &amp; Picks'!$AD$19=1),5,IF(AND('Games &amp; Picks'!$N$19='Games &amp; Picks'!$E$19,'Games &amp; Picks'!$AD$19=0),5,0)))))</f>
        <v>5</v>
      </c>
      <c r="T4" s="1">
        <f>IF('Games &amp; Picks'!E20="x","",IF($A$10="","",IF(AND('Games &amp; Picks'!$N$20='Games &amp; Picks'!$E$20,'Games &amp; Picks'!$AD$20=1,'Games &amp; Picks'!$N$20='Games &amp; Picks'!$AE$20),10,IF(AND('Games &amp; Picks'!$N$20='Games &amp; Picks'!$E$20,'Games &amp; Picks'!$AD$20=1),5,IF(AND('Games &amp; Picks'!$N$20='Games &amp; Picks'!$E$20,'Games &amp; Picks'!$AD$20=0),5,0)))))</f>
        <v>5</v>
      </c>
      <c r="U4" s="1">
        <f>IF('Games &amp; Picks'!E21="x","",IF($A$10="","",IF(AND('Games &amp; Picks'!$N$21='Games &amp; Picks'!$E$21,'Games &amp; Picks'!$AD$21=1,'Games &amp; Picks'!$N$21='Games &amp; Picks'!$AE$21),10,IF(AND('Games &amp; Picks'!$N$21='Games &amp; Picks'!$E$21,'Games &amp; Picks'!$AD$21=1),5,IF(AND('Games &amp; Picks'!$N$21='Games &amp; Picks'!$E$21,'Games &amp; Picks'!$AD$21=0),5,0)))))</f>
        <v>10</v>
      </c>
      <c r="V4" s="1">
        <f>IF('Games &amp; Picks'!E22="x","",IF($A$10="","",IF(AND('Games &amp; Picks'!$N$22='Games &amp; Picks'!$E$22,'Games &amp; Picks'!$AD$22=1,'Games &amp; Picks'!$N$22='Games &amp; Picks'!$AE$22),10,IF(AND('Games &amp; Picks'!$N$22='Games &amp; Picks'!$E$22,'Games &amp; Picks'!$AD$22=1),5,IF(AND('Games &amp; Picks'!$N$22='Games &amp; Picks'!$E$22,'Games &amp; Picks'!$AD$22=0),5,0)))))</f>
        <v>0</v>
      </c>
      <c r="W4" s="1">
        <f>IF('Games &amp; Picks'!E23="x","",IF($A$10="","",IF(AND('Games &amp; Picks'!$N$23='Games &amp; Picks'!$E$23,'Games &amp; Picks'!$AD$23=1,'Games &amp; Picks'!$N$23='Games &amp; Picks'!$AE$23),10,IF(AND('Games &amp; Picks'!$N$23='Games &amp; Picks'!$E$23,'Games &amp; Picks'!$AD$23=1),5,IF(AND('Games &amp; Picks'!$N$23='Games &amp; Picks'!$E$23,'Games &amp; Picks'!$AD$23=0),5,0)))))</f>
        <v>5</v>
      </c>
      <c r="X4" s="2">
        <f>IF('Games &amp; Picks'!E24="x","",IF($A$10="","",IF(AND('Games &amp; Picks'!$N$24='Games &amp; Picks'!$E$24,'Games &amp; Picks'!$AD$24=1,'Games &amp; Picks'!$N$24='Games &amp; Picks'!$AE$24),10,IF(AND('Games &amp; Picks'!$N$24='Games &amp; Picks'!$E$24,'Games &amp; Picks'!$AD$24=1),5,IF(AND('Games &amp; Picks'!$N$24='Games &amp; Picks'!$E$24,'Games &amp; Picks'!$AD$24=0),5,0)))))</f>
        <v>5</v>
      </c>
      <c r="Y4" s="1">
        <f>IF('Games &amp; Picks'!E25="x","",IF($A$10="","",IF(AND('Games &amp; Picks'!$N$25='Games &amp; Picks'!$E$25,'Games &amp; Picks'!$AD$25=1,'Games &amp; Picks'!$N$25='Games &amp; Picks'!$AE$25),10,IF(AND('Games &amp; Picks'!$N$25='Games &amp; Picks'!$E$25,'Games &amp; Picks'!$AD$25=1),5,IF(AND('Games &amp; Picks'!$N$25='Games &amp; Picks'!$E$25,'Games &amp; Picks'!$AD$25=0),5,0)))))</f>
        <v>5</v>
      </c>
      <c r="Z4" s="1">
        <f>IF('Games &amp; Picks'!E26="x","",IF($A$10="","",IF(AND('Games &amp; Picks'!$N$26='Games &amp; Picks'!$E$26,'Games &amp; Picks'!$AD$26=1,'Games &amp; Picks'!$N$26='Games &amp; Picks'!$AE$26),10,IF(AND('Games &amp; Picks'!$N$26='Games &amp; Picks'!$E$26,'Games &amp; Picks'!$AD$26=1),5,IF(AND('Games &amp; Picks'!$N$26='Games &amp; Picks'!$E$26,'Games &amp; Picks'!$AD$26=0),5,0)))))</f>
        <v>5</v>
      </c>
      <c r="AA4" s="1">
        <f>IF('Games &amp; Picks'!E27="x","",IF($A$10="","",IF(AND('Games &amp; Picks'!$N$27='Games &amp; Picks'!$E$27,'Games &amp; Picks'!$AD$27=1,'Games &amp; Picks'!$N$27='Games &amp; Picks'!$AE$27),10,IF(AND('Games &amp; Picks'!$N$27='Games &amp; Picks'!$E$27,'Games &amp; Picks'!$AD$27=1),5,IF(AND('Games &amp; Picks'!$N$27='Games &amp; Picks'!$E$27,'Games &amp; Picks'!$AD$27=0),5,0)))))</f>
        <v>5</v>
      </c>
      <c r="AB4" s="1">
        <f>IF('Games &amp; Picks'!E28="x","",IF($A$10="","",IF(AND('Games &amp; Picks'!$N$28='Games &amp; Picks'!$E$28,'Games &amp; Picks'!$AD$28=1,'Games &amp; Picks'!$N$28='Games &amp; Picks'!$AE$28),10,IF(AND('Games &amp; Picks'!$N$28='Games &amp; Picks'!$E$28,'Games &amp; Picks'!$AD$28=1),5,IF(AND('Games &amp; Picks'!$N$28='Games &amp; Picks'!$E$28,'Games &amp; Picks'!$AD$28=0),5,0)))))</f>
        <v>5</v>
      </c>
      <c r="AC4" s="1">
        <f>IF('Games &amp; Picks'!E29="x","",IF($A$10="","",IF(AND('Games &amp; Picks'!$N$29='Games &amp; Picks'!$E$29,'Games &amp; Picks'!$AD$29=1,'Games &amp; Picks'!$N$29='Games &amp; Picks'!$AE$29),20,IF(AND('Games &amp; Picks'!$N$29='Games &amp; Picks'!$E$29,'Games &amp; Picks'!$AD$29=1),10,IF(AND('Games &amp; Picks'!$N$29='Games &amp; Picks'!$E$29,'Games &amp; Picks'!$AD$29=0),10,0)))))</f>
        <v>0</v>
      </c>
      <c r="AD4" s="1">
        <f>IF('Games &amp; Picks'!E30="x","",IF($A$10="","",IF(AND('Games &amp; Picks'!$N$30='Games &amp; Picks'!$E$30,'Games &amp; Picks'!$AD$30=1,'Games &amp; Picks'!$N$30='Games &amp; Picks'!$AE$30),20,IF(AND('Games &amp; Picks'!$N$30='Games &amp; Picks'!$E$30,'Games &amp; Picks'!$AD$30=1),10,IF(AND('Games &amp; Picks'!$N$30='Games &amp; Picks'!$E$30,'Games &amp; Picks'!$AD$30=0),10,0)))))</f>
        <v>10</v>
      </c>
      <c r="AE4" s="1">
        <f>IF('Games &amp; Picks'!E31="x","",IF($A$10="","",IF(AND('Games &amp; Picks'!$N$31='Games &amp; Picks'!$E$31,'Games &amp; Picks'!$AD$31=1,'Games &amp; Picks'!$N$31='Games &amp; Picks'!$AE$31),20,IF(AND('Games &amp; Picks'!$N$31='Games &amp; Picks'!$E$31,'Games &amp; Picks'!$AD$31=1),10,IF(AND('Games &amp; Picks'!$N$31='Games &amp; Picks'!$E$31,'Games &amp; Picks'!$AD$31=0),10,0)))))</f>
        <v>10</v>
      </c>
      <c r="AF4" s="1">
        <f>IF('Games &amp; Picks'!E32="x","",IF($A$10="","",IF(AND('Games &amp; Picks'!$N$32='Games &amp; Picks'!$E$32,'Games &amp; Picks'!$AD$32=1,'Games &amp; Picks'!$N$32='Games &amp; Picks'!$AE$32),20,IF(AND('Games &amp; Picks'!$N$32='Games &amp; Picks'!$E$32,'Games &amp; Picks'!$AD$32=1),10,IF(AND('Games &amp; Picks'!$N$32='Games &amp; Picks'!$E$32,'Games &amp; Picks'!$AD$32=0),10,0)))))</f>
        <v>0</v>
      </c>
      <c r="AG4" s="1">
        <f>IF('Games &amp; Picks'!E33="x","",IF($A$10="","",IF(AND('Games &amp; Picks'!$N$33='Games &amp; Picks'!$E$33,'Games &amp; Picks'!$AD$33=1,'Games &amp; Picks'!$N$33='Games &amp; Picks'!$AE$33),10,IF(AND('Games &amp; Picks'!$N$33='Games &amp; Picks'!$E$33,'Games &amp; Picks'!$AD$33=1),5,IF(AND('Games &amp; Picks'!$N$33='Games &amp; Picks'!$E$33,'Games &amp; Picks'!$AD$33=0),5,0)))))</f>
        <v>5</v>
      </c>
      <c r="AH4" s="1">
        <f>IF('Games &amp; Picks'!E34="x","",IF($A$10="","",IF(AND('Games &amp; Picks'!$N$34='Games &amp; Picks'!$E$34,'Games &amp; Picks'!$AD$34=1,'Games &amp; Picks'!$N$34='Games &amp; Picks'!$AE$34),10,IF(AND('Games &amp; Picks'!$N$34='Games &amp; Picks'!$E$34,'Games &amp; Picks'!$AD$34=1),5,IF(AND('Games &amp; Picks'!$N$34='Games &amp; Picks'!$E$34,'Games &amp; Picks'!$AD$34=0),5,0)))))</f>
        <v>0</v>
      </c>
      <c r="AI4" s="1">
        <f>IF('Games &amp; Picks'!E35="x","",IF($A$10="","",IF(AND('Games &amp; Picks'!$N$35='Games &amp; Picks'!$E$35,'Games &amp; Picks'!$AD$35=1,'Games &amp; Picks'!$N$35='Games &amp; Picks'!$AE$35),10,IF(AND('Games &amp; Picks'!$N$35='Games &amp; Picks'!$E$35,'Games &amp; Picks'!$AD$35=1),5,IF(AND('Games &amp; Picks'!$N$35='Games &amp; Picks'!$E$35,'Games &amp; Picks'!$AD$35=0),5,0)))))</f>
        <v>5</v>
      </c>
      <c r="AJ4" s="20">
        <f>IF('Games &amp; Picks'!E36="x","",IF($A$10="","",IF(AND('Games &amp; Picks'!$N$36='Games &amp; Picks'!$E$36,'Games &amp; Picks'!$AD$36=1,'Games &amp; Picks'!$N$36='Games &amp; Picks'!$AE$36),40,IF(AND('Games &amp; Picks'!$N$36='Games &amp; Picks'!$E$36,'Games &amp; Picks'!$AD$36=1),20,IF(AND('Games &amp; Picks'!$N$36='Games &amp; Picks'!$E$36,'Games &amp; Picks'!$AD$36=0),20,0)))))</f>
        <v>20</v>
      </c>
      <c r="AK4" s="40">
        <v>10</v>
      </c>
      <c r="AL4" s="26">
        <f>IF('Games &amp; Picks'!E36="x","",IF($A$10="","",IF('BCS Bonus'!J$4=2,10,0)))</f>
        <v>0</v>
      </c>
      <c r="AM4" s="26">
        <f>IF($A$10="","",SUM(B4:AL4))</f>
        <v>160</v>
      </c>
      <c r="AN4" s="76"/>
    </row>
    <row r="5" spans="1:41" s="25" customFormat="1">
      <c r="A5" s="39" t="str">
        <f>IF('Games &amp; Picks'!Q$1="","",'Games &amp; Picks'!Q$1)</f>
        <v>Phil Huneck</v>
      </c>
      <c r="B5" s="1">
        <f>IF('Games &amp; Picks'!E2="x","",IF($A$13="","",IF(AND('Games &amp; Picks'!$Q$2='Games &amp; Picks'!$E$2,'Games &amp; Picks'!$AD$2=1,'Games &amp; Picks'!$Q$2='Games &amp; Picks'!$AE$2),10,IF(AND('Games &amp; Picks'!$Q$2='Games &amp; Picks'!$E$2,'Games &amp; Picks'!$AD$2=1),5,IF(AND('Games &amp; Picks'!$Q$2='Games &amp; Picks'!$E$2,'Games &amp; Picks'!$AD$2=0),5,0)))))</f>
        <v>5</v>
      </c>
      <c r="C5" s="25">
        <f>IF('Games &amp; Picks'!E3="x","",IF($A$13="","",IF(AND('Games &amp; Picks'!$Q$3='Games &amp; Picks'!$E$3,'Games &amp; Picks'!$AD$3=1,'Games &amp; Picks'!$Q$3='Games &amp; Picks'!$AE$3),10,IF(AND('Games &amp; Picks'!$Q$3='Games &amp; Picks'!$E$3,'Games &amp; Picks'!$AD$3=1),5,IF(AND('Games &amp; Picks'!$Q$3='Games &amp; Picks'!$E$3,'Games &amp; Picks'!$AD$3=0),5,0)))))</f>
        <v>5</v>
      </c>
      <c r="D5" s="25">
        <f>IF('Games &amp; Picks'!E4="x","",IF($A$13="","",IF(AND('Games &amp; Picks'!$Q$4='Games &amp; Picks'!$E$4,'Games &amp; Picks'!$AD$4=1,'Games &amp; Picks'!$Q$4='Games &amp; Picks'!$AE$4),10,IF(AND('Games &amp; Picks'!$Q$4='Games &amp; Picks'!$E$4,'Games &amp; Picks'!$AD$4=1),5,IF(AND('Games &amp; Picks'!$Q$4='Games &amp; Picks'!$E$4,'Games &amp; Picks'!$AD$4=0),5,0)))))</f>
        <v>0</v>
      </c>
      <c r="E5" s="25">
        <f>IF('Games &amp; Picks'!E5="x","",IF($A$13="","",IF(AND('Games &amp; Picks'!$Q$5='Games &amp; Picks'!$E$5,'Games &amp; Picks'!$AD$5=1,'Games &amp; Picks'!$Q$5='Games &amp; Picks'!$AE$5),10,IF(AND('Games &amp; Picks'!$Q$5='Games &amp; Picks'!$E$5,'Games &amp; Picks'!$AD$5=1),5,IF(AND('Games &amp; Picks'!$Q$5='Games &amp; Picks'!$E$5,'Games &amp; Picks'!$AD$5=0),5,0)))))</f>
        <v>5</v>
      </c>
      <c r="F5" s="1">
        <f>IF('Games &amp; Picks'!E6="x","",IF($A$13="","",IF(AND('Games &amp; Picks'!$Q$6='Games &amp; Picks'!$E$6,'Games &amp; Picks'!$AD$6=1,'Games &amp; Picks'!$Q$6='Games &amp; Picks'!$AE$6),10,IF(AND('Games &amp; Picks'!$Q$6='Games &amp; Picks'!$E$6,'Games &amp; Picks'!$AD$6=1),5,IF(AND('Games &amp; Picks'!$Q$6='Games &amp; Picks'!$E$6,'Games &amp; Picks'!$AD$6=0),5,0)))))</f>
        <v>5</v>
      </c>
      <c r="G5" s="1">
        <f>IF('Games &amp; Picks'!E7="x","",IF($A$13="","",IF(AND('Games &amp; Picks'!$Q$7='Games &amp; Picks'!$E$7,'Games &amp; Picks'!$AD$7=1,'Games &amp; Picks'!$Q$7='Games &amp; Picks'!$AE$7),10,IF(AND('Games &amp; Picks'!$Q$7='Games &amp; Picks'!$E$7,'Games &amp; Picks'!$AD$7=1),5,IF(AND('Games &amp; Picks'!$Q$7='Games &amp; Picks'!$E$7,'Games &amp; Picks'!$AD$7=0),5,0)))))</f>
        <v>5</v>
      </c>
      <c r="H5" s="1">
        <f>IF('Games &amp; Picks'!E8="x","",IF($A$13="","",IF(AND('Games &amp; Picks'!$Q$8='Games &amp; Picks'!$E$8,'Games &amp; Picks'!$AD$8=1,'Games &amp; Picks'!$Q$8='Games &amp; Picks'!$AE$8),10,IF(AND('Games &amp; Picks'!$Q$8='Games &amp; Picks'!$E$8,'Games &amp; Picks'!$AD$8=1),5,IF(AND('Games &amp; Picks'!$Q$8='Games &amp; Picks'!$E$8,'Games &amp; Picks'!$AD$8=0),5,0)))))</f>
        <v>5</v>
      </c>
      <c r="I5" s="1">
        <f>IF('Games &amp; Picks'!E9="x","",IF($A$13="","",IF(AND('Games &amp; Picks'!$Q$9='Games &amp; Picks'!$E$9,'Games &amp; Picks'!$AD$9=1,'Games &amp; Picks'!$Q$9='Games &amp; Picks'!$AE$9),10,IF(AND('Games &amp; Picks'!$Q$9='Games &amp; Picks'!$E$9,'Games &amp; Picks'!$AD$9=1),5,IF(AND('Games &amp; Picks'!$Q$9='Games &amp; Picks'!$E$9,'Games &amp; Picks'!$AD$9=0),5,0)))))</f>
        <v>5</v>
      </c>
      <c r="J5" s="1">
        <f>IF('Games &amp; Picks'!E10="x","",IF($A$13="","",IF(AND('Games &amp; Picks'!$Q$10='Games &amp; Picks'!$E$10,'Games &amp; Picks'!$AD$10=1,'Games &amp; Picks'!$Q$10='Games &amp; Picks'!$AE$10),10,IF(AND('Games &amp; Picks'!$Q$10='Games &amp; Picks'!$E$10,'Games &amp; Picks'!$AD$10=1),5,IF(AND('Games &amp; Picks'!$Q$10='Games &amp; Picks'!$E$10,'Games &amp; Picks'!$AD$10=0),5,0)))))</f>
        <v>5</v>
      </c>
      <c r="K5" s="1">
        <f>IF('Games &amp; Picks'!E11="x","",IF($A$13="","",IF(AND('Games &amp; Picks'!$Q$11='Games &amp; Picks'!$E$11,'Games &amp; Picks'!$AD$11=1,'Games &amp; Picks'!$Q$11='Games &amp; Picks'!$AE$11),10,IF(AND('Games &amp; Picks'!$Q$11='Games &amp; Picks'!$E$11,'Games &amp; Picks'!$AD$11=1),5,IF(AND('Games &amp; Picks'!$Q$11='Games &amp; Picks'!$E$11,'Games &amp; Picks'!$AD$11=0),5,0)))))</f>
        <v>5</v>
      </c>
      <c r="L5" s="1">
        <f>IF('Games &amp; Picks'!E12="x","",IF($A$13="","",IF(AND('Games &amp; Picks'!$Q$12='Games &amp; Picks'!$E$12,'Games &amp; Picks'!$AD$12=1,'Games &amp; Picks'!$Q$12='Games &amp; Picks'!$AE$12),10,IF(AND('Games &amp; Picks'!$Q$12='Games &amp; Picks'!$E$12,'Games &amp; Picks'!$AD$12=1),5,IF(AND('Games &amp; Picks'!$Q$12='Games &amp; Picks'!$E$12,'Games &amp; Picks'!$AD$12=0),5,0)))))</f>
        <v>5</v>
      </c>
      <c r="M5" s="1">
        <f>IF('Games &amp; Picks'!E13="x","",IF($A$13="","",IF(AND('Games &amp; Picks'!$Q$13='Games &amp; Picks'!$E$13,'Games &amp; Picks'!$AD$13=1,'Games &amp; Picks'!$Q$13='Games &amp; Picks'!$AE$13),10,IF(AND('Games &amp; Picks'!$Q$13='Games &amp; Picks'!$E$13,'Games &amp; Picks'!$AD$13=1),5,IF(AND('Games &amp; Picks'!$Q$13='Games &amp; Picks'!$E$13,'Games &amp; Picks'!$AD$13=0),5,0)))))</f>
        <v>5</v>
      </c>
      <c r="N5" s="1">
        <f>IF('Games &amp; Picks'!E14="x","",IF($A$13="","",IF(AND('Games &amp; Picks'!$Q$14='Games &amp; Picks'!$E$14,'Games &amp; Picks'!$AD$14=1,'Games &amp; Picks'!$Q$14='Games &amp; Picks'!$AE$14),10,IF(AND('Games &amp; Picks'!$Q$14='Games &amp; Picks'!$E$14,'Games &amp; Picks'!$AD$14=1),5,IF(AND('Games &amp; Picks'!$Q$14='Games &amp; Picks'!$E$14,'Games &amp; Picks'!$AD$14=0),5,0)))))</f>
        <v>0</v>
      </c>
      <c r="O5" s="1">
        <f>IF('Games &amp; Picks'!E15="x","",IF($A$13="","",IF(AND('Games &amp; Picks'!$Q$15='Games &amp; Picks'!$E$15,'Games &amp; Picks'!$AD$15=1,'Games &amp; Picks'!$Q$15='Games &amp; Picks'!$AE$15),10,IF(AND('Games &amp; Picks'!$Q$15='Games &amp; Picks'!$E$15,'Games &amp; Picks'!$AD$15=1),5,IF(AND('Games &amp; Picks'!$Q$15='Games &amp; Picks'!$E$15,'Games &amp; Picks'!$AD$15=0),5,0)))))</f>
        <v>5</v>
      </c>
      <c r="P5" s="1">
        <f>IF('Games &amp; Picks'!E16="x","",IF($A$13="","",IF(AND('Games &amp; Picks'!$Q$16='Games &amp; Picks'!$E$16,'Games &amp; Picks'!$AD$16=1,'Games &amp; Picks'!$Q$16='Games &amp; Picks'!$AE$16),10,IF(AND('Games &amp; Picks'!$Q$16='Games &amp; Picks'!$E$16,'Games &amp; Picks'!$AD$16=1),5,IF(AND('Games &amp; Picks'!$Q$16='Games &amp; Picks'!$E$16,'Games &amp; Picks'!$AD$16=0),5,0)))))</f>
        <v>0</v>
      </c>
      <c r="Q5" s="1">
        <f>IF('Games &amp; Picks'!E17="x","",IF($A$13="","",IF(AND('Games &amp; Picks'!$Q$17='Games &amp; Picks'!$E$17,'Games &amp; Picks'!$AD$17=1,'Games &amp; Picks'!$Q$17='Games &amp; Picks'!$AE$17),10,IF(AND('Games &amp; Picks'!$Q$17='Games &amp; Picks'!$E$17,'Games &amp; Picks'!$AD$17=1),5,IF(AND('Games &amp; Picks'!$Q$17='Games &amp; Picks'!$E$17,'Games &amp; Picks'!$AD$17=0),5,0)))))</f>
        <v>5</v>
      </c>
      <c r="R5" s="1">
        <f>IF('Games &amp; Picks'!E18="x","",IF($A$13="","",IF(AND('Games &amp; Picks'!$Q$18='Games &amp; Picks'!$E$18,'Games &amp; Picks'!$AD$18=1,'Games &amp; Picks'!$Q$18='Games &amp; Picks'!$AE$18),10,IF(AND('Games &amp; Picks'!$Q$18='Games &amp; Picks'!$E$18,'Games &amp; Picks'!$AD$18=1),5,IF(AND('Games &amp; Picks'!$Q$18='Games &amp; Picks'!$E$18,'Games &amp; Picks'!$AD$18=0),5,0)))))</f>
        <v>5</v>
      </c>
      <c r="S5" s="1">
        <f>IF('Games &amp; Picks'!E19="x","",IF($A$13="","",IF(AND('Games &amp; Picks'!$Q$19='Games &amp; Picks'!$E$19,'Games &amp; Picks'!$AD$19=1,'Games &amp; Picks'!$Q$19='Games &amp; Picks'!$AE$19),10,IF(AND('Games &amp; Picks'!$Q$19='Games &amp; Picks'!$E$19,'Games &amp; Picks'!$AD$19=1),5,IF(AND('Games &amp; Picks'!$Q$19='Games &amp; Picks'!$E$19,'Games &amp; Picks'!$AD$19=0),5,0)))))</f>
        <v>5</v>
      </c>
      <c r="T5" s="25">
        <f>IF('Games &amp; Picks'!E20="x","",IF($A$13="","",IF(AND('Games &amp; Picks'!$Q$20='Games &amp; Picks'!$E$20,'Games &amp; Picks'!$AD$20=1,'Games &amp; Picks'!$Q$20='Games &amp; Picks'!$AE$20),10,IF(AND('Games &amp; Picks'!$Q$20='Games &amp; Picks'!$E$20,'Games &amp; Picks'!$AD$20=1),5,IF(AND('Games &amp; Picks'!$Q$20='Games &amp; Picks'!$E$20,'Games &amp; Picks'!$AD$20=0),5,0)))))</f>
        <v>5</v>
      </c>
      <c r="U5" s="1">
        <f>IF('Games &amp; Picks'!E21="x","",IF($A$13="","",IF(AND('Games &amp; Picks'!$Q$21='Games &amp; Picks'!$E$21,'Games &amp; Picks'!$AD$21=1,'Games &amp; Picks'!$Q$21='Games &amp; Picks'!$AE$21),10,IF(AND('Games &amp; Picks'!$Q$21='Games &amp; Picks'!$E$21,'Games &amp; Picks'!$AD$21=1),5,IF(AND('Games &amp; Picks'!$Q$21='Games &amp; Picks'!$E$21,'Games &amp; Picks'!$AD$21=0),5,0)))))</f>
        <v>0</v>
      </c>
      <c r="V5" s="1">
        <f>IF('Games &amp; Picks'!E22="x","",IF($A$13="","",IF(AND('Games &amp; Picks'!$Q$22='Games &amp; Picks'!$E$22,'Games &amp; Picks'!$AD$22=1,'Games &amp; Picks'!$Q$22='Games &amp; Picks'!$AE$22),10,IF(AND('Games &amp; Picks'!$Q$22='Games &amp; Picks'!$E$22,'Games &amp; Picks'!$AD$22=1),5,IF(AND('Games &amp; Picks'!$Q$22='Games &amp; Picks'!$E$22,'Games &amp; Picks'!$AD$22=0),5,0)))))</f>
        <v>5</v>
      </c>
      <c r="W5" s="1">
        <f>IF('Games &amp; Picks'!E23="x","",IF($A$13="","",IF(AND('Games &amp; Picks'!$Q$23='Games &amp; Picks'!$E$23,'Games &amp; Picks'!$AD$23=1,'Games &amp; Picks'!$Q$23='Games &amp; Picks'!$AE$23),10,IF(AND('Games &amp; Picks'!$Q$23='Games &amp; Picks'!$E$23,'Games &amp; Picks'!$AD$23=1),5,IF(AND('Games &amp; Picks'!$Q$23='Games &amp; Picks'!$E$23,'Games &amp; Picks'!$AD$23=0),5,0)))))</f>
        <v>0</v>
      </c>
      <c r="X5" s="2">
        <f>IF('Games &amp; Picks'!E24="x","",IF($A$13="","",IF(AND('Games &amp; Picks'!$Q$24='Games &amp; Picks'!$E$24,'Games &amp; Picks'!$AD$24=1,'Games &amp; Picks'!$Q$24='Games &amp; Picks'!$AE$24),10,IF(AND('Games &amp; Picks'!$Q$24='Games &amp; Picks'!$E$24,'Games &amp; Picks'!$AD$24=1),5,IF(AND('Games &amp; Picks'!$Q$24='Games &amp; Picks'!$E$24,'Games &amp; Picks'!$AD$24=0),5,0)))))</f>
        <v>0</v>
      </c>
      <c r="Y5" s="1">
        <f>IF('Games &amp; Picks'!E25="x","",IF($A$13="","",IF(AND('Games &amp; Picks'!$Q$25='Games &amp; Picks'!$E$25,'Games &amp; Picks'!$AD$25=1,'Games &amp; Picks'!$Q$25='Games &amp; Picks'!$AE$25),10,IF(AND('Games &amp; Picks'!$Q$25='Games &amp; Picks'!$E$25,'Games &amp; Picks'!$AD$25=1),5,IF(AND('Games &amp; Picks'!$Q$25='Games &amp; Picks'!$E$25,'Games &amp; Picks'!$AD$25=0),5,0)))))</f>
        <v>5</v>
      </c>
      <c r="Z5" s="1">
        <f>IF('Games &amp; Picks'!E26="x","",IF($A$13="","",IF(AND('Games &amp; Picks'!$Q$26='Games &amp; Picks'!$E$26,'Games &amp; Picks'!$AD$26=1,'Games &amp; Picks'!$Q$26='Games &amp; Picks'!$AE$26),10,IF(AND('Games &amp; Picks'!$Q$26='Games &amp; Picks'!$E$26,'Games &amp; Picks'!$AD$26=1),5,IF(AND('Games &amp; Picks'!$Q$26='Games &amp; Picks'!$E$26,'Games &amp; Picks'!$AD$26=0),5,0)))))</f>
        <v>0</v>
      </c>
      <c r="AA5" s="1">
        <f>IF('Games &amp; Picks'!E27="x","",IF($A$13="","",IF(AND('Games &amp; Picks'!$Q$27='Games &amp; Picks'!$E$27,'Games &amp; Picks'!$AD$27=1,'Games &amp; Picks'!$Q$27='Games &amp; Picks'!$AE$27),10,IF(AND('Games &amp; Picks'!$Q$27='Games &amp; Picks'!$E$27,'Games &amp; Picks'!$AD$27=1),5,IF(AND('Games &amp; Picks'!$Q$27='Games &amp; Picks'!$E$27,'Games &amp; Picks'!$AD$27=0),5,0)))))</f>
        <v>5</v>
      </c>
      <c r="AB5" s="1">
        <f>IF('Games &amp; Picks'!E28="x","",IF($A$13="","",IF(AND('Games &amp; Picks'!$Q$28='Games &amp; Picks'!$E$28,'Games &amp; Picks'!$AD$28=1,'Games &amp; Picks'!$Q$28='Games &amp; Picks'!$AE$28),10,IF(AND('Games &amp; Picks'!$Q$28='Games &amp; Picks'!$E$28,'Games &amp; Picks'!$AD$28=1),5,IF(AND('Games &amp; Picks'!$Q$28='Games &amp; Picks'!$E$28,'Games &amp; Picks'!$AD$28=0),5,0)))))</f>
        <v>0</v>
      </c>
      <c r="AC5" s="1">
        <f>IF('Games &amp; Picks'!E29="x","",IF($A$13="","",IF(AND('Games &amp; Picks'!$Q$29='Games &amp; Picks'!$E$29,'Games &amp; Picks'!$AD$29=1,'Games &amp; Picks'!$Q$29='Games &amp; Picks'!$AE$29),20,IF(AND('Games &amp; Picks'!$Q$29='Games &amp; Picks'!$E$29,'Games &amp; Picks'!$AD$29=1),10,IF(AND('Games &amp; Picks'!$Q$29='Games &amp; Picks'!$E$29,'Games &amp; Picks'!$AD$29=0),10,0)))))</f>
        <v>0</v>
      </c>
      <c r="AD5">
        <f>IF('Games &amp; Picks'!E30="x","",IF($A$13="","",IF(AND('Games &amp; Picks'!$Q$30='Games &amp; Picks'!$E$30,'Games &amp; Picks'!$AD$30=1,'Games &amp; Picks'!$Q$30='Games &amp; Picks'!$AE$30),20,IF(AND('Games &amp; Picks'!$Q$30='Games &amp; Picks'!$E$30,'Games &amp; Picks'!$AD$30=1),10,IF(AND('Games &amp; Picks'!$Q$30='Games &amp; Picks'!$E$30,'Games &amp; Picks'!$AD$30=0),10,0)))))</f>
        <v>10</v>
      </c>
      <c r="AE5" s="1">
        <f>IF('Games &amp; Picks'!E31="x","",IF($A$13="","",IF(AND('Games &amp; Picks'!$Q$31='Games &amp; Picks'!$E$31,'Games &amp; Picks'!$AD$31=1,'Games &amp; Picks'!$Q$31='Games &amp; Picks'!$AE$31),20,IF(AND('Games &amp; Picks'!$Q$31='Games &amp; Picks'!$E$31,'Games &amp; Picks'!$AD$31=1),10,IF(AND('Games &amp; Picks'!$Q$31='Games &amp; Picks'!$E$31,'Games &amp; Picks'!$AD$31=0),10,0)))))</f>
        <v>10</v>
      </c>
      <c r="AF5" s="1">
        <f>IF('Games &amp; Picks'!E32="x","",IF($A$13="","",IF(AND('Games &amp; Picks'!$Q$32='Games &amp; Picks'!$E$32,'Games &amp; Picks'!$AD$32=1,'Games &amp; Picks'!$Q$32='Games &amp; Picks'!$AE$32),20,IF(AND('Games &amp; Picks'!$Q$32='Games &amp; Picks'!$E$32,'Games &amp; Picks'!$AD$32=1),10,IF(AND('Games &amp; Picks'!$Q$32='Games &amp; Picks'!$E$32,'Games &amp; Picks'!$AD$32=0),10,0)))))</f>
        <v>0</v>
      </c>
      <c r="AG5" s="1">
        <f>IF('Games &amp; Picks'!E33="x","",IF($A$13="","",IF(AND('Games &amp; Picks'!$Q$33='Games &amp; Picks'!$E$33,'Games &amp; Picks'!$AD$33=1,'Games &amp; Picks'!$Q$33='Games &amp; Picks'!$AE$33),10,IF(AND('Games &amp; Picks'!$Q$33='Games &amp; Picks'!$E$33,'Games &amp; Picks'!$AD$33=1),5,IF(AND('Games &amp; Picks'!$Q$33='Games &amp; Picks'!$E$33,'Games &amp; Picks'!$AD$33=0),5,0)))))</f>
        <v>5</v>
      </c>
      <c r="AH5" s="1">
        <f>IF('Games &amp; Picks'!E34="x","",IF($A$13="","",IF(AND('Games &amp; Picks'!$Q$34='Games &amp; Picks'!$E$34,'Games &amp; Picks'!$AD$34=1,'Games &amp; Picks'!$Q$34='Games &amp; Picks'!$AE$34),10,IF(AND('Games &amp; Picks'!$Q$34='Games &amp; Picks'!$E$34,'Games &amp; Picks'!$AD$34=1),5,IF(AND('Games &amp; Picks'!$Q$34='Games &amp; Picks'!$E$34,'Games &amp; Picks'!$AD$34=0),5,0)))))</f>
        <v>5</v>
      </c>
      <c r="AI5" s="1">
        <f>IF('Games &amp; Picks'!E35="x","",IF($A$13="","",IF(AND('Games &amp; Picks'!$Q$35='Games &amp; Picks'!$E$35,'Games &amp; Picks'!$AD$35=1,'Games &amp; Picks'!$Q$35='Games &amp; Picks'!$AE$35),10,IF(AND('Games &amp; Picks'!$Q$35='Games &amp; Picks'!$E$35,'Games &amp; Picks'!$AD$35=1),5,IF(AND('Games &amp; Picks'!$Q$35='Games &amp; Picks'!$E$35,'Games &amp; Picks'!$AD$35=0),5,0)))))</f>
        <v>0</v>
      </c>
      <c r="AJ5" s="20">
        <f>IF('Games &amp; Picks'!E36="x","",IF($A$13="","",IF(AND('Games &amp; Picks'!$Q$36='Games &amp; Picks'!$E$36,'Games &amp; Picks'!$AD$36=1,'Games &amp; Picks'!$Q$36='Games &amp; Picks'!$AE$36),40,IF(AND('Games &amp; Picks'!$Q$36='Games &amp; Picks'!$E$36,'Games &amp; Picks'!$AD$36=1),20,IF(AND('Games &amp; Picks'!$Q$36='Games &amp; Picks'!$E$36,'Games &amp; Picks'!$AD$36=0),20,0)))))</f>
        <v>20</v>
      </c>
      <c r="AK5" s="23">
        <v>10</v>
      </c>
      <c r="AL5" s="3">
        <f>IF('Games &amp; Picks'!E36="x","",IF($A$13="","",IF('BCS Bonus'!M$4=2,10,0)))</f>
        <v>0</v>
      </c>
      <c r="AM5" s="3">
        <f>IF($A$13="","",SUM(B5:AL5))</f>
        <v>155</v>
      </c>
      <c r="AN5" s="76"/>
    </row>
    <row r="6" spans="1:41" s="25" customFormat="1">
      <c r="A6" s="39" t="str">
        <f>IF('Games &amp; Picks'!Z$1="","",'Games &amp; Picks'!Z$1)</f>
        <v>Tom Zehr</v>
      </c>
      <c r="B6" s="1">
        <f>IF('Games &amp; Picks'!E2="x","",IF($A$22="","",IF(AND('Games &amp; Picks'!$Z$2='Games &amp; Picks'!$E$2,'Games &amp; Picks'!$AD$2=1,'Games &amp; Picks'!$Z$2='Games &amp; Picks'!$AE$2),10,IF(AND('Games &amp; Picks'!$Z$2='Games &amp; Picks'!$E$2,'Games &amp; Picks'!$AD$2=1),5,IF(AND('Games &amp; Picks'!$Z$2='Games &amp; Picks'!$E$2,'Games &amp; Picks'!$AD$2=0),5,0)))))</f>
        <v>0</v>
      </c>
      <c r="C6" s="25">
        <f>IF('Games &amp; Picks'!E3="x","",IF($A$22="","",IF(AND('Games &amp; Picks'!$Z$3='Games &amp; Picks'!$E$3,'Games &amp; Picks'!$AD$3=1,'Games &amp; Picks'!$Z$3='Games &amp; Picks'!$AE$3),10,IF(AND('Games &amp; Picks'!$Z$3='Games &amp; Picks'!$E$3,'Games &amp; Picks'!$AD$3=1),5,IF(AND('Games &amp; Picks'!$Z$3='Games &amp; Picks'!$E$3,'Games &amp; Picks'!$AD$3=0),5,0)))))</f>
        <v>0</v>
      </c>
      <c r="D6" s="25">
        <f>IF('Games &amp; Picks'!E4="x","",IF($A$22="","",IF(AND('Games &amp; Picks'!$Z$4='Games &amp; Picks'!$E$4,'Games &amp; Picks'!$AD$4=1,'Games &amp; Picks'!$Z$4='Games &amp; Picks'!$AE$4),10,IF(AND('Games &amp; Picks'!$Z$4='Games &amp; Picks'!$E$4,'Games &amp; Picks'!$AD$4=1),5,IF(AND('Games &amp; Picks'!$Z$4='Games &amp; Picks'!$E$4,'Games &amp; Picks'!$AD$4=0),5,0)))))</f>
        <v>0</v>
      </c>
      <c r="E6" s="25">
        <f>IF('Games &amp; Picks'!E5="x","",IF($A$22="","",IF(AND('Games &amp; Picks'!$Z$5='Games &amp; Picks'!$E$5,'Games &amp; Picks'!$AD$5=1,'Games &amp; Picks'!$Z$5='Games &amp; Picks'!$AE$5),10,IF(AND('Games &amp; Picks'!$Z$5='Games &amp; Picks'!$E$5,'Games &amp; Picks'!$AD$5=1),5,IF(AND('Games &amp; Picks'!$Z$5='Games &amp; Picks'!$E$5,'Games &amp; Picks'!$AD$5=0),5,0)))))</f>
        <v>5</v>
      </c>
      <c r="F6" s="1">
        <f>IF('Games &amp; Picks'!E6="x","",IF($A$22="","",IF(AND('Games &amp; Picks'!$Z$6='Games &amp; Picks'!$E$6,'Games &amp; Picks'!$AD$6=1,'Games &amp; Picks'!$Z$6='Games &amp; Picks'!$AE$6),10,IF(AND('Games &amp; Picks'!$Z$6='Games &amp; Picks'!$E$6,'Games &amp; Picks'!$AD$6=1),5,IF(AND('Games &amp; Picks'!$Z$6='Games &amp; Picks'!$E$6,'Games &amp; Picks'!$AD$6=0),5,0)))))</f>
        <v>5</v>
      </c>
      <c r="G6" s="1">
        <f>IF('Games &amp; Picks'!E7="x","",IF($A$22="","",IF(AND('Games &amp; Picks'!$Z$7='Games &amp; Picks'!$E$7,'Games &amp; Picks'!$AD$7=1,'Games &amp; Picks'!$Z$7='Games &amp; Picks'!$AE$7),10,IF(AND('Games &amp; Picks'!$Z$7='Games &amp; Picks'!$E$7,'Games &amp; Picks'!$AD$7=1),5,IF(AND('Games &amp; Picks'!$Z$7='Games &amp; Picks'!$E$7,'Games &amp; Picks'!$AD$7=0),5,0)))))</f>
        <v>5</v>
      </c>
      <c r="H6" s="1">
        <f>IF('Games &amp; Picks'!E8="x","",IF($A$22="","",IF(AND('Games &amp; Picks'!$Z$8='Games &amp; Picks'!$E$8,'Games &amp; Picks'!$AD$8=1,'Games &amp; Picks'!$Z$8='Games &amp; Picks'!$AE$8),10,IF(AND('Games &amp; Picks'!$Z$8='Games &amp; Picks'!$E$8,'Games &amp; Picks'!$AD$8=1),5,IF(AND('Games &amp; Picks'!$Z$8='Games &amp; Picks'!$E$8,'Games &amp; Picks'!$AD$8=0),5,0)))))</f>
        <v>5</v>
      </c>
      <c r="I6" s="1">
        <f>IF('Games &amp; Picks'!E9="x","",IF($A$22="","",IF(AND('Games &amp; Picks'!$Z$9='Games &amp; Picks'!$E$9,'Games &amp; Picks'!$AD$9=1,'Games &amp; Picks'!$Z$9='Games &amp; Picks'!$AE$9),10,IF(AND('Games &amp; Picks'!$Z$9='Games &amp; Picks'!$E$9,'Games &amp; Picks'!$AD$9=1),5,IF(AND('Games &amp; Picks'!$Z$9='Games &amp; Picks'!$E$9,'Games &amp; Picks'!$AD$9=0),5,0)))))</f>
        <v>5</v>
      </c>
      <c r="J6" s="1">
        <f>IF('Games &amp; Picks'!E10="x","",IF($A$22="","",IF(AND('Games &amp; Picks'!$Z$10='Games &amp; Picks'!$E$10,'Games &amp; Picks'!$AD$10=1,'Games &amp; Picks'!$Z$10='Games &amp; Picks'!$AE$10),10,IF(AND('Games &amp; Picks'!$Z$10='Games &amp; Picks'!$E$10,'Games &amp; Picks'!$AD$10=1),5,IF(AND('Games &amp; Picks'!$Z$10='Games &amp; Picks'!$E$10,'Games &amp; Picks'!$AD$10=0),5,0)))))</f>
        <v>5</v>
      </c>
      <c r="K6" s="1">
        <f>IF('Games &amp; Picks'!E11="x","",IF($A$22="","",IF(AND('Games &amp; Picks'!$Z$11='Games &amp; Picks'!$E$11,'Games &amp; Picks'!$AD$11=1,'Games &amp; Picks'!$Z$11='Games &amp; Picks'!$AE$11),10,IF(AND('Games &amp; Picks'!$Z$11='Games &amp; Picks'!$E$11,'Games &amp; Picks'!$AD$11=1),5,IF(AND('Games &amp; Picks'!$Z$11='Games &amp; Picks'!$E$11,'Games &amp; Picks'!$AD$11=0),5,0)))))</f>
        <v>0</v>
      </c>
      <c r="L6" s="1">
        <f>IF('Games &amp; Picks'!E12="x","",IF($A$22="","",IF(AND('Games &amp; Picks'!$Z$12='Games &amp; Picks'!$E$12,'Games &amp; Picks'!$AD$12=1,'Games &amp; Picks'!$Z$12='Games &amp; Picks'!$AE$12),10,IF(AND('Games &amp; Picks'!$Z$12='Games &amp; Picks'!$E$12,'Games &amp; Picks'!$AD$12=1),5,IF(AND('Games &amp; Picks'!$Z$12='Games &amp; Picks'!$E$12,'Games &amp; Picks'!$AD$12=0),5,0)))))</f>
        <v>5</v>
      </c>
      <c r="M6" s="1">
        <f>IF('Games &amp; Picks'!E13="x","",IF($A$22="","",IF(AND('Games &amp; Picks'!$Z$13='Games &amp; Picks'!$E$13,'Games &amp; Picks'!$AD$13=1,'Games &amp; Picks'!$Z$13='Games &amp; Picks'!$AE$13),10,IF(AND('Games &amp; Picks'!$Z$13='Games &amp; Picks'!$E$13,'Games &amp; Picks'!$AD$13=1),5,IF(AND('Games &amp; Picks'!$Z$13='Games &amp; Picks'!$E$13,'Games &amp; Picks'!$AD$13=0),5,0)))))</f>
        <v>5</v>
      </c>
      <c r="N6" s="1">
        <f>IF('Games &amp; Picks'!E14="x","",IF($A$22="","",IF(AND('Games &amp; Picks'!$Z$14='Games &amp; Picks'!$E$14,'Games &amp; Picks'!$AD$14=1,'Games &amp; Picks'!$Z$14='Games &amp; Picks'!$AE$14),10,IF(AND('Games &amp; Picks'!$Z$14='Games &amp; Picks'!$E$14,'Games &amp; Picks'!$AD$14=1),5,IF(AND('Games &amp; Picks'!$Z$14='Games &amp; Picks'!$E$14,'Games &amp; Picks'!$AD$14=0),5,0)))))</f>
        <v>0</v>
      </c>
      <c r="O6" s="1">
        <f>IF('Games &amp; Picks'!E15="x","",IF($A$22="","",IF(AND('Games &amp; Picks'!$Z$15='Games &amp; Picks'!$E$15,'Games &amp; Picks'!$AD$15=1,'Games &amp; Picks'!$Z$15='Games &amp; Picks'!$AE$15),10,IF(AND('Games &amp; Picks'!$Z$15='Games &amp; Picks'!$E$15,'Games &amp; Picks'!$AD$15=1),5,IF(AND('Games &amp; Picks'!$Z$15='Games &amp; Picks'!$E$15,'Games &amp; Picks'!$AD$15=0),5,0)))))</f>
        <v>5</v>
      </c>
      <c r="P6" s="1">
        <f>IF('Games &amp; Picks'!E16="x","",IF($A$22="","",IF(AND('Games &amp; Picks'!$Z$16='Games &amp; Picks'!$E$16,'Games &amp; Picks'!$AD$16=1,'Games &amp; Picks'!$Z$16='Games &amp; Picks'!$AE$16),10,IF(AND('Games &amp; Picks'!$Z$16='Games &amp; Picks'!$E$16,'Games &amp; Picks'!$AD$16=1),5,IF(AND('Games &amp; Picks'!$Z$16='Games &amp; Picks'!$E$16,'Games &amp; Picks'!$AD$16=0),5,0)))))</f>
        <v>5</v>
      </c>
      <c r="Q6" s="1">
        <f>IF('Games &amp; Picks'!E17="x","",IF($A$22="","",IF(AND('Games &amp; Picks'!$Z$17='Games &amp; Picks'!$E$17,'Games &amp; Picks'!$AD$17=1,'Games &amp; Picks'!$Z$17='Games &amp; Picks'!$AE$17),10,IF(AND('Games &amp; Picks'!$Z$17='Games &amp; Picks'!$E$17,'Games &amp; Picks'!$AD$17=1),5,IF(AND('Games &amp; Picks'!$Z$17='Games &amp; Picks'!$E$17,'Games &amp; Picks'!$AD$17=0),5,0)))))</f>
        <v>5</v>
      </c>
      <c r="R6" s="1">
        <f>IF('Games &amp; Picks'!E18="x","",IF($A$22="","",IF(AND('Games &amp; Picks'!$Z$18='Games &amp; Picks'!$E$18,'Games &amp; Picks'!$AD$18=1,'Games &amp; Picks'!$Z$18='Games &amp; Picks'!$AE$18),10,IF(AND('Games &amp; Picks'!$Z$18='Games &amp; Picks'!$E$18,'Games &amp; Picks'!$AD$18=1),5,IF(AND('Games &amp; Picks'!$Z$18='Games &amp; Picks'!$E$18,'Games &amp; Picks'!$AD$18=0),5,0)))))</f>
        <v>5</v>
      </c>
      <c r="S6" s="1">
        <f>IF('Games &amp; Picks'!E19="x","",IF($A$22="","",IF(AND('Games &amp; Picks'!$Z$19='Games &amp; Picks'!$E$19,'Games &amp; Picks'!$AD$19=1,'Games &amp; Picks'!$Z$19='Games &amp; Picks'!$AE$19),10,IF(AND('Games &amp; Picks'!$Z$19='Games &amp; Picks'!$E$19,'Games &amp; Picks'!$AD$19=1),5,IF(AND('Games &amp; Picks'!$Z$19='Games &amp; Picks'!$E$19,'Games &amp; Picks'!$AD$19=0),5,0)))))</f>
        <v>5</v>
      </c>
      <c r="T6" s="25">
        <f>IF('Games &amp; Picks'!E20="x","",IF($A$22="","",IF(AND('Games &amp; Picks'!$Z$20='Games &amp; Picks'!$E$20,'Games &amp; Picks'!$AD$20=1,'Games &amp; Picks'!$Z$20='Games &amp; Picks'!$AE$20),10,IF(AND('Games &amp; Picks'!$Z$20='Games &amp; Picks'!$E$20,'Games &amp; Picks'!$AD$20=1),5,IF(AND('Games &amp; Picks'!$Z$20='Games &amp; Picks'!$E$20,'Games &amp; Picks'!$AD$20=0),5,0)))))</f>
        <v>5</v>
      </c>
      <c r="U6" s="1">
        <f>IF('Games &amp; Picks'!E21="x","",IF($A$22="","",IF(AND('Games &amp; Picks'!$Z$21='Games &amp; Picks'!$E$21,'Games &amp; Picks'!$AD$21=1,'Games &amp; Picks'!$Z$21='Games &amp; Picks'!$AE$21),10,IF(AND('Games &amp; Picks'!$Z$21='Games &amp; Picks'!$E$21,'Games &amp; Picks'!$AD$21=1),5,IF(AND('Games &amp; Picks'!$Z$21='Games &amp; Picks'!$E$21,'Games &amp; Picks'!$AD$21=0),5,0)))))</f>
        <v>10</v>
      </c>
      <c r="V6" s="1">
        <f>IF('Games &amp; Picks'!E22="x","",IF($A$22="","",IF(AND('Games &amp; Picks'!$Z$22='Games &amp; Picks'!$E$22,'Games &amp; Picks'!$AD$22=1,'Games &amp; Picks'!$Z$22='Games &amp; Picks'!$AE$22),10,IF(AND('Games &amp; Picks'!$Z$22='Games &amp; Picks'!$E$22,'Games &amp; Picks'!$AD$22=1),5,IF(AND('Games &amp; Picks'!$Z$22='Games &amp; Picks'!$E$22,'Games &amp; Picks'!$AD$22=0),5,0)))))</f>
        <v>5</v>
      </c>
      <c r="W6" s="1">
        <f>IF('Games &amp; Picks'!E23="x","",IF($A$22="","",IF(AND('Games &amp; Picks'!$Z$23='Games &amp; Picks'!$E$23,'Games &amp; Picks'!$AD$23=1,'Games &amp; Picks'!$Z$23='Games &amp; Picks'!$AE$23),10,IF(AND('Games &amp; Picks'!$Z$23='Games &amp; Picks'!$E$23,'Games &amp; Picks'!$AD$23=1),5,IF(AND('Games &amp; Picks'!$Z$23='Games &amp; Picks'!$E$23,'Games &amp; Picks'!$AD$23=0),5,0)))))</f>
        <v>5</v>
      </c>
      <c r="X6" s="2">
        <f>IF('Games &amp; Picks'!E24="x","",IF($A$22="","",IF(AND('Games &amp; Picks'!$Z$24='Games &amp; Picks'!$E$24,'Games &amp; Picks'!$AD$24=1,'Games &amp; Picks'!$Z$24='Games &amp; Picks'!$AE$24),10,IF(AND('Games &amp; Picks'!$Z$24='Games &amp; Picks'!$E$24,'Games &amp; Picks'!$AD$24=1),5,IF(AND('Games &amp; Picks'!$Z$24='Games &amp; Picks'!$E$24,'Games &amp; Picks'!$AD$24=0),5,0)))))</f>
        <v>0</v>
      </c>
      <c r="Y6" s="1">
        <f>IF('Games &amp; Picks'!E25="x","",IF($A$22="","",IF(AND('Games &amp; Picks'!$Z$25='Games &amp; Picks'!$E$25,'Games &amp; Picks'!$AD$25=1,'Games &amp; Picks'!$Z$25='Games &amp; Picks'!$AE$25),10,IF(AND('Games &amp; Picks'!$Z$25='Games &amp; Picks'!$E$25,'Games &amp; Picks'!$AD$25=1),5,IF(AND('Games &amp; Picks'!$Z$25='Games &amp; Picks'!$E$25,'Games &amp; Picks'!$AD$25=0),5,0)))))</f>
        <v>5</v>
      </c>
      <c r="Z6" s="1">
        <f>IF('Games &amp; Picks'!E26="x","",IF($A$22="","",IF(AND('Games &amp; Picks'!$Z$26='Games &amp; Picks'!$E$26,'Games &amp; Picks'!$AD$26=1,'Games &amp; Picks'!$Z$26='Games &amp; Picks'!$AE$26),10,IF(AND('Games &amp; Picks'!$Z$26='Games &amp; Picks'!$E$26,'Games &amp; Picks'!$AD$26=1),5,IF(AND('Games &amp; Picks'!$Z$26='Games &amp; Picks'!$E$26,'Games &amp; Picks'!$AD$26=0),5,0)))))</f>
        <v>0</v>
      </c>
      <c r="AA6" s="1">
        <f>IF('Games &amp; Picks'!E27="x","",IF($A$22="","",IF(AND('Games &amp; Picks'!$Z$27='Games &amp; Picks'!$E$27,'Games &amp; Picks'!$AD$27=1,'Games &amp; Picks'!$Z$27='Games &amp; Picks'!$AE$27),10,IF(AND('Games &amp; Picks'!$Z$27='Games &amp; Picks'!$E$27,'Games &amp; Picks'!$AD$27=1),5,IF(AND('Games &amp; Picks'!$Z$27='Games &amp; Picks'!$E$27,'Games &amp; Picks'!$AD$27=0),5,0)))))</f>
        <v>0</v>
      </c>
      <c r="AB6" s="1">
        <f>IF('Games &amp; Picks'!E28="x","",IF($A$22="","",IF(AND('Games &amp; Picks'!$Z$28='Games &amp; Picks'!$E$28,'Games &amp; Picks'!$AD$28=1,'Games &amp; Picks'!$Z$28='Games &amp; Picks'!$AE$28),10,IF(AND('Games &amp; Picks'!$Z$28='Games &amp; Picks'!$E$28,'Games &amp; Picks'!$AD$28=1),5,IF(AND('Games &amp; Picks'!$Z$28='Games &amp; Picks'!$E$28,'Games &amp; Picks'!$AD$28=0),5,0)))))</f>
        <v>5</v>
      </c>
      <c r="AC6" s="1">
        <f>IF('Games &amp; Picks'!E29="x","",IF($A$22="","",IF(AND('Games &amp; Picks'!$Z$29='Games &amp; Picks'!$E$29,'Games &amp; Picks'!$AD$29=1,'Games &amp; Picks'!$Z$29='Games &amp; Picks'!$AE$29),20,IF(AND('Games &amp; Picks'!$Z$29='Games &amp; Picks'!$E$29,'Games &amp; Picks'!$AD$29=1),10,IF(AND('Games &amp; Picks'!$Z$29='Games &amp; Picks'!$E$29,'Games &amp; Picks'!$AD$29=0),10,0)))))</f>
        <v>0</v>
      </c>
      <c r="AD6">
        <f>IF('Games &amp; Picks'!E30="x","",IF($A$22="","",IF(AND('Games &amp; Picks'!$Z$30='Games &amp; Picks'!$E$30,'Games &amp; Picks'!$AD$30=1,'Games &amp; Picks'!$Z$30='Games &amp; Picks'!$AE$30),20,IF(AND('Games &amp; Picks'!$Z$30='Games &amp; Picks'!$E$30,'Games &amp; Picks'!$AD$30=1),10,IF(AND('Games &amp; Picks'!$Z$30='Games &amp; Picks'!$E$30,'Games &amp; Picks'!$AD$30=0),10,0)))))</f>
        <v>10</v>
      </c>
      <c r="AE6" s="1">
        <f>IF('Games &amp; Picks'!E31="x","",IF($A$22="","",IF(AND('Games &amp; Picks'!$Z$31='Games &amp; Picks'!$E$31,'Games &amp; Picks'!$AD$31=1,'Games &amp; Picks'!$Z$31='Games &amp; Picks'!$AE$31),20,IF(AND('Games &amp; Picks'!$Z$31='Games &amp; Picks'!$E$31,'Games &amp; Picks'!$AD$31=1),10,IF(AND('Games &amp; Picks'!$Z$31='Games &amp; Picks'!$E$31,'Games &amp; Picks'!$AD$31=0),10,0)))))</f>
        <v>10</v>
      </c>
      <c r="AF6" s="1">
        <f>IF('Games &amp; Picks'!E32="x","",IF($A$22="","",IF(AND('Games &amp; Picks'!$Z$32='Games &amp; Picks'!$E$32,'Games &amp; Picks'!$AD$32=1,'Games &amp; Picks'!$Z$32='Games &amp; Picks'!$AE$32),20,IF(AND('Games &amp; Picks'!$Z$32='Games &amp; Picks'!$E$32,'Games &amp; Picks'!$AD$32=1),10,IF(AND('Games &amp; Picks'!$Z$32='Games &amp; Picks'!$E$32,'Games &amp; Picks'!$AD$32=0),10,0)))))</f>
        <v>0</v>
      </c>
      <c r="AG6" s="1">
        <f>IF('Games &amp; Picks'!E33="x","",IF($A$22="","",IF(AND('Games &amp; Picks'!$Z$33='Games &amp; Picks'!$E$33,'Games &amp; Picks'!$AD$33=1,'Games &amp; Picks'!$Z$33='Games &amp; Picks'!$AE$33),10,IF(AND('Games &amp; Picks'!$Z$33='Games &amp; Picks'!$E$33,'Games &amp; Picks'!$AD$33=1),5,IF(AND('Games &amp; Picks'!$Z$33='Games &amp; Picks'!$E$33,'Games &amp; Picks'!$AD$33=0),5,0)))))</f>
        <v>5</v>
      </c>
      <c r="AH6" s="1">
        <f>IF('Games &amp; Picks'!E34="x","",IF($A$22="","",IF(AND('Games &amp; Picks'!$Z$34='Games &amp; Picks'!$E$34,'Games &amp; Picks'!$AD$34=1,'Games &amp; Picks'!$Z$34='Games &amp; Picks'!$AE$34),10,IF(AND('Games &amp; Picks'!$Z$34='Games &amp; Picks'!$E$34,'Games &amp; Picks'!$AD$34=1),5,IF(AND('Games &amp; Picks'!$Z$34='Games &amp; Picks'!$E$34,'Games &amp; Picks'!$AD$34=0),5,0)))))</f>
        <v>0</v>
      </c>
      <c r="AI6" s="1">
        <f>IF('Games &amp; Picks'!E35="x","",IF($A$22="","",IF(AND('Games &amp; Picks'!$Z$35='Games &amp; Picks'!$E$35,'Games &amp; Picks'!$AD$35=1,'Games &amp; Picks'!$Z$35='Games &amp; Picks'!$AE$35),10,IF(AND('Games &amp; Picks'!$Z$35='Games &amp; Picks'!$E$35,'Games &amp; Picks'!$AD$35=1),5,IF(AND('Games &amp; Picks'!$Z$35='Games &amp; Picks'!$E$35,'Games &amp; Picks'!$AD$35=0),5,0)))))</f>
        <v>5</v>
      </c>
      <c r="AJ6" s="20">
        <f>IF('Games &amp; Picks'!E36="x","",IF($A$22="","",IF(AND('Games &amp; Picks'!$Z$36='Games &amp; Picks'!$E$36,'Games &amp; Picks'!$AD$36=1,'Games &amp; Picks'!$Z$36='Games &amp; Picks'!$AE$36),40,IF(AND('Games &amp; Picks'!$Z$36='Games &amp; Picks'!$E$36,'Games &amp; Picks'!$AD$36=1),20,IF(AND('Games &amp; Picks'!$Z$36='Games &amp; Picks'!$E$36,'Games &amp; Picks'!$AD$36=0),20,0)))))</f>
        <v>0</v>
      </c>
      <c r="AK6" s="23">
        <v>20</v>
      </c>
      <c r="AL6" s="3">
        <f>IF('Games &amp; Picks'!E36="x","",IF($A$22="","",IF('BCS Bonus'!V$4=2,10,0)))</f>
        <v>0</v>
      </c>
      <c r="AM6" s="3">
        <f>IF($A$22="","",SUM(B6:AL6))</f>
        <v>150</v>
      </c>
      <c r="AN6" s="76"/>
    </row>
    <row r="7" spans="1:41" s="25" customFormat="1">
      <c r="A7" s="39" t="str">
        <f>IF('Games &amp; Picks'!H$1="","",'Games &amp; Picks'!H$1)</f>
        <v>Andrew Blackburn</v>
      </c>
      <c r="B7" s="1">
        <f>IF('Games &amp; Picks'!E2="x","",IF($A$4="","",IF(AND('Games &amp; Picks'!$H$2='Games &amp; Picks'!$E$2,'Games &amp; Picks'!$AD$2=1,'Games &amp; Picks'!$H$2='Games &amp; Picks'!$AE$2),10,IF(AND('Games &amp; Picks'!$H$2='Games &amp; Picks'!$E$2,'Games &amp; Picks'!$AD$2=1),5,IF(AND('Games &amp; Picks'!$H$2='Games &amp; Picks'!$E$2,'Games &amp; Picks'!$AD$2=0),5,0)))))</f>
        <v>5</v>
      </c>
      <c r="C7" s="1">
        <f>IF('Games &amp; Picks'!E3="x","",IF($A$4="","",IF(AND('Games &amp; Picks'!$H$3='Games &amp; Picks'!$E$3,'Games &amp; Picks'!$AD$3=1,'Games &amp; Picks'!$H$3='Games &amp; Picks'!$AE$3),10,IF(AND('Games &amp; Picks'!$H$3='Games &amp; Picks'!$E$3,'Games &amp; Picks'!$AD$3=1),5,IF(AND('Games &amp; Picks'!$H$3='Games &amp; Picks'!$E$3,'Games &amp; Picks'!$AD$3=0),5,0)))))</f>
        <v>5</v>
      </c>
      <c r="D7" s="1">
        <f>IF('Games &amp; Picks'!E4="x","",IF($A$4="","",IF(AND('Games &amp; Picks'!$H$4='Games &amp; Picks'!$E$4,'Games &amp; Picks'!$AD$4=1,'Games &amp; Picks'!$H$4='Games &amp; Picks'!$AE$4),10,IF(AND('Games &amp; Picks'!$H$4='Games &amp; Picks'!$E$4,'Games &amp; Picks'!$AD$4=1),5,IF(AND('Games &amp; Picks'!$H$4='Games &amp; Picks'!$E$4,'Games &amp; Picks'!$AD$4=0),5,0)))))</f>
        <v>0</v>
      </c>
      <c r="E7" s="1">
        <f>IF('Games &amp; Picks'!E5="x","",IF($A$4="","",IF(AND('Games &amp; Picks'!$H$5='Games &amp; Picks'!$E$5,'Games &amp; Picks'!$AD$5=1,'Games &amp; Picks'!$H$5='Games &amp; Picks'!$AE$5),10,IF(AND('Games &amp; Picks'!$H$5='Games &amp; Picks'!$E$5,'Games &amp; Picks'!$AD$5=1),5,IF(AND('Games &amp; Picks'!$H$5='Games &amp; Picks'!$E$5,'Games &amp; Picks'!$AD$5=0),5,0)))))</f>
        <v>0</v>
      </c>
      <c r="F7" s="1">
        <f>IF('Games &amp; Picks'!E6="x","",IF($A$4="","",IF(AND('Games &amp; Picks'!$H$6='Games &amp; Picks'!$E$6,'Games &amp; Picks'!$AD$6=1,'Games &amp; Picks'!$H$6='Games &amp; Picks'!$AE$6),10,IF(AND('Games &amp; Picks'!$H$6='Games &amp; Picks'!$E$6,'Games &amp; Picks'!$AD$6=1),5,IF(AND('Games &amp; Picks'!$H$6='Games &amp; Picks'!$E$6,'Games &amp; Picks'!$AD$6=0),5,0)))))</f>
        <v>5</v>
      </c>
      <c r="G7" s="1">
        <f>IF('Games &amp; Picks'!E7="x","",IF($A$4="","",IF(AND('Games &amp; Picks'!$H$7='Games &amp; Picks'!$E$7,'Games &amp; Picks'!$AD$7=1,'Games &amp; Picks'!$H$7='Games &amp; Picks'!$AE$7),10,IF(AND('Games &amp; Picks'!$H$7='Games &amp; Picks'!$E$7,'Games &amp; Picks'!$AD$7=1),5,IF(AND('Games &amp; Picks'!$H$7='Games &amp; Picks'!$E$7,'Games &amp; Picks'!$AD$7=0),5,0)))))</f>
        <v>5</v>
      </c>
      <c r="H7" s="1">
        <f>IF('Games &amp; Picks'!E8="x","",IF($A$4="","",IF(AND('Games &amp; Picks'!$H$8='Games &amp; Picks'!$E$8,'Games &amp; Picks'!$AD$8=1,'Games &amp; Picks'!$H$8='Games &amp; Picks'!$AE$8),10,IF(AND('Games &amp; Picks'!$H$8='Games &amp; Picks'!$E$8,'Games &amp; Picks'!$AD$8=1),5,IF(AND('Games &amp; Picks'!$H$8='Games &amp; Picks'!$E$8,'Games &amp; Picks'!$AD$8=0),5,0)))))</f>
        <v>5</v>
      </c>
      <c r="I7" s="1">
        <f>IF('Games &amp; Picks'!E9="x","",IF($A$4="","",IF(AND('Games &amp; Picks'!$H$9='Games &amp; Picks'!$E$9,'Games &amp; Picks'!$AD$9=1,'Games &amp; Picks'!$H$9='Games &amp; Picks'!$AE$9),10,IF(AND('Games &amp; Picks'!$H$9='Games &amp; Picks'!$E$9,'Games &amp; Picks'!$AD$9=1),5,IF(AND('Games &amp; Picks'!$H$9='Games &amp; Picks'!$E$9,'Games &amp; Picks'!$AD$9=0),5,0)))))</f>
        <v>5</v>
      </c>
      <c r="J7" s="1">
        <f>IF('Games &amp; Picks'!E10="x","",IF($A$4="","",IF(AND('Games &amp; Picks'!$H$10='Games &amp; Picks'!$E$10,'Games &amp; Picks'!$AD$10=1,'Games &amp; Picks'!$H$10='Games &amp; Picks'!$AE$10),10,IF(AND('Games &amp; Picks'!$H$10='Games &amp; Picks'!$E$10,'Games &amp; Picks'!$AD$10=1),5,IF(AND('Games &amp; Picks'!$H$10='Games &amp; Picks'!$E$10,'Games &amp; Picks'!$AD$10=0),5,0)))))</f>
        <v>5</v>
      </c>
      <c r="K7" s="1">
        <f>IF('Games &amp; Picks'!E11="x","",IF($A$4="","",IF(AND('Games &amp; Picks'!$H$11='Games &amp; Picks'!$E$11,'Games &amp; Picks'!$AD$11=1,'Games &amp; Picks'!$H$11='Games &amp; Picks'!$AE$11),10,IF(AND('Games &amp; Picks'!$H$11='Games &amp; Picks'!$E$11,'Games &amp; Picks'!$AD$11=1),5,IF(AND('Games &amp; Picks'!$H$11='Games &amp; Picks'!$E$11,'Games &amp; Picks'!$AD$11=0),5,0)))))</f>
        <v>0</v>
      </c>
      <c r="L7" s="1">
        <f>IF('Games &amp; Picks'!E12="x","",IF($A$4="","",IF(AND('Games &amp; Picks'!$H$12='Games &amp; Picks'!$E$12,'Games &amp; Picks'!$AD$12=1,'Games &amp; Picks'!$H$12='Games &amp; Picks'!$AE$12),10,IF(AND('Games &amp; Picks'!$H$12='Games &amp; Picks'!$E$12,'Games &amp; Picks'!$AD$12=1),5,IF(AND('Games &amp; Picks'!$H$12='Games &amp; Picks'!$E$12,'Games &amp; Picks'!$AD$12=0),5,0)))))</f>
        <v>5</v>
      </c>
      <c r="M7" s="1">
        <f>IF('Games &amp; Picks'!E13="x","",IF($A$4="","",IF(AND('Games &amp; Picks'!$H$13='Games &amp; Picks'!$E$13,'Games &amp; Picks'!$AD$13=1,'Games &amp; Picks'!$H$13='Games &amp; Picks'!$AE$13),10,IF(AND('Games &amp; Picks'!$H$13='Games &amp; Picks'!$E$13,'Games &amp; Picks'!$AD$13=1),5,IF(AND('Games &amp; Picks'!$H$13='Games &amp; Picks'!$E$13,'Games &amp; Picks'!$AD$13=0),5,0)))))</f>
        <v>5</v>
      </c>
      <c r="N7" s="1">
        <f>IF('Games &amp; Picks'!E14="x","",IF($A$4="","",IF(AND('Games &amp; Picks'!$H$14='Games &amp; Picks'!$E$14,'Games &amp; Picks'!$AD$14=1,'Games &amp; Picks'!$H$14='Games &amp; Picks'!$AE$14),10,IF(AND('Games &amp; Picks'!$H$14='Games &amp; Picks'!$E$14,'Games &amp; Picks'!$AD$14=1),5,IF(AND('Games &amp; Picks'!$H$14='Games &amp; Picks'!$E$14,'Games &amp; Picks'!$AD$14=0),5,0)))))</f>
        <v>0</v>
      </c>
      <c r="O7" s="1">
        <f>IF('Games &amp; Picks'!E15="x","",IF($A$4="","",IF(AND('Games &amp; Picks'!$H$15='Games &amp; Picks'!$E$15,'Games &amp; Picks'!$AD$15=1,'Games &amp; Picks'!$H$15='Games &amp; Picks'!$AE$15),10,IF(AND('Games &amp; Picks'!$H$15='Games &amp; Picks'!$E$15,'Games &amp; Picks'!$AD$15=1),5,IF(AND('Games &amp; Picks'!$H$15='Games &amp; Picks'!$E$15,'Games &amp; Picks'!$AD$15=0),5,0)))))</f>
        <v>5</v>
      </c>
      <c r="P7" s="1">
        <f>IF('Games &amp; Picks'!E16="x","",IF($A$4="","",IF(AND('Games &amp; Picks'!$H$16='Games &amp; Picks'!$E$16,'Games &amp; Picks'!$AD$16=1,'Games &amp; Picks'!$H$16='Games &amp; Picks'!$AE$16),10,IF(AND('Games &amp; Picks'!$H$16='Games &amp; Picks'!$E$16,'Games &amp; Picks'!$AD$16=1),5,IF(AND('Games &amp; Picks'!$H$16='Games &amp; Picks'!$E$16,'Games &amp; Picks'!$AD$16=0),5,0)))))</f>
        <v>0</v>
      </c>
      <c r="Q7" s="1">
        <f>IF('Games &amp; Picks'!E17="x","",IF($A$4="","",IF(AND('Games &amp; Picks'!$H$17='Games &amp; Picks'!$E$17,'Games &amp; Picks'!$AD$17=1,'Games &amp; Picks'!$H$17='Games &amp; Picks'!$AE$17),10,IF(AND('Games &amp; Picks'!$H$17='Games &amp; Picks'!$E$17,'Games &amp; Picks'!$AD$17=1),5,IF(AND('Games &amp; Picks'!$H$17='Games &amp; Picks'!$E$17,'Games &amp; Picks'!$AD$17=0),5,0)))))</f>
        <v>0</v>
      </c>
      <c r="R7" s="1">
        <f>IF('Games &amp; Picks'!E18="x","",IF($A$4="","",IF(AND('Games &amp; Picks'!$H$18='Games &amp; Picks'!$E$18,'Games &amp; Picks'!$AD$18=1,'Games &amp; Picks'!$H$18='Games &amp; Picks'!$AE$18),10,IF(AND('Games &amp; Picks'!$H$18='Games &amp; Picks'!$E$18,'Games &amp; Picks'!$AD$18=1),5,IF(AND('Games &amp; Picks'!$H$18='Games &amp; Picks'!$E$18,'Games &amp; Picks'!$AD$18=0),5,0)))))</f>
        <v>5</v>
      </c>
      <c r="S7" s="1">
        <f>IF('Games &amp; Picks'!E19="x","",IF($A$4="","",IF(AND('Games &amp; Picks'!$H$19='Games &amp; Picks'!$E$19,'Games &amp; Picks'!$AD$19=1,'Games &amp; Picks'!$H$19='Games &amp; Picks'!$AE$19),10,IF(AND('Games &amp; Picks'!$H$19='Games &amp; Picks'!$E$19,'Games &amp; Picks'!$AD$19=1),5,IF(AND('Games &amp; Picks'!$H$19='Games &amp; Picks'!$E$19,'Games &amp; Picks'!$AD$19=0),5,0)))))</f>
        <v>5</v>
      </c>
      <c r="T7" s="1">
        <f>IF('Games &amp; Picks'!E20="x","",IF($A$4="","",IF(AND('Games &amp; Picks'!$H$20='Games &amp; Picks'!$E$20,'Games &amp; Picks'!$AD$20=1,'Games &amp; Picks'!$H$20='Games &amp; Picks'!$AE$20),10,IF(AND('Games &amp; Picks'!$H$20='Games &amp; Picks'!$E$20,'Games &amp; Picks'!$AD$20=1),5,IF(AND('Games &amp; Picks'!$H$20='Games &amp; Picks'!$E$20,'Games &amp; Picks'!$AD$20=0),5,0)))))</f>
        <v>5</v>
      </c>
      <c r="U7" s="1">
        <f>IF('Games &amp; Picks'!E21="x","",IF($A$4="","",IF(AND('Games &amp; Picks'!$H$21='Games &amp; Picks'!$E$21,'Games &amp; Picks'!$AD$21=1,'Games &amp; Picks'!$H$21='Games &amp; Picks'!$AE$21),10,IF(AND('Games &amp; Picks'!$H$21='Games &amp; Picks'!$E$21,'Games &amp; Picks'!$AD$21=1),5,IF(AND('Games &amp; Picks'!$H$21='Games &amp; Picks'!$E$21,'Games &amp; Picks'!$AD$21=0),5,0)))))</f>
        <v>0</v>
      </c>
      <c r="V7" s="1">
        <f>IF('Games &amp; Picks'!E22="x","",IF($A$4="","",IF(AND('Games &amp; Picks'!$H$22='Games &amp; Picks'!$E$22,'Games &amp; Picks'!$AD$22=1,'Games &amp; Picks'!$H$22='Games &amp; Picks'!$AE$22),10,IF(AND('Games &amp; Picks'!$H$22='Games &amp; Picks'!$E$22,'Games &amp; Picks'!$AD$22=1),5,IF(AND('Games &amp; Picks'!$H$22='Games &amp; Picks'!$E$22,'Games &amp; Picks'!$AD$22=0),5,0)))))</f>
        <v>5</v>
      </c>
      <c r="W7" s="1">
        <f>IF('Games &amp; Picks'!E23="x","",IF($A$4="","",IF(AND('Games &amp; Picks'!$H$23='Games &amp; Picks'!$E$23,'Games &amp; Picks'!$AD$23=1,'Games &amp; Picks'!$H$23='Games &amp; Picks'!$AE$23),10,IF(AND('Games &amp; Picks'!$H$23='Games &amp; Picks'!$E$23,'Games &amp; Picks'!$AD$23=1),5,IF(AND('Games &amp; Picks'!$H$23='Games &amp; Picks'!$E$23,'Games &amp; Picks'!$AD$23=0),5,0)))))</f>
        <v>5</v>
      </c>
      <c r="X7" s="2">
        <f>IF('Games &amp; Picks'!E24="x","",IF($A$4="","",IF(AND('Games &amp; Picks'!$H$24='Games &amp; Picks'!$E$24,'Games &amp; Picks'!$AD$24=1,'Games &amp; Picks'!$H$24='Games &amp; Picks'!$AE$24),10,IF(AND('Games &amp; Picks'!$H$24='Games &amp; Picks'!$E$24,'Games &amp; Picks'!$AD$24=1),5,IF(AND('Games &amp; Picks'!$H$24='Games &amp; Picks'!$E$24,'Games &amp; Picks'!$AD$24=0),5,0)))))</f>
        <v>5</v>
      </c>
      <c r="Y7" s="1">
        <f>IF('Games &amp; Picks'!E25="x","",IF($A$4="","",IF(AND('Games &amp; Picks'!$H$25='Games &amp; Picks'!$E$25,'Games &amp; Picks'!$AD$25=1,'Games &amp; Picks'!$H$25='Games &amp; Picks'!$AE$25),10,IF(AND('Games &amp; Picks'!$H$25='Games &amp; Picks'!$E$25,'Games &amp; Picks'!$AD$25=1),5,IF(AND('Games &amp; Picks'!$H$25='Games &amp; Picks'!$E$25,'Games &amp; Picks'!$AD$25=0),5,0)))))</f>
        <v>5</v>
      </c>
      <c r="Z7" s="1">
        <f>IF('Games &amp; Picks'!E26="x","",IF($A$4="","",IF(AND('Games &amp; Picks'!$H$26='Games &amp; Picks'!$E$26,'Games &amp; Picks'!$AD$26=1,'Games &amp; Picks'!$H$26='Games &amp; Picks'!$AE$26),10,IF(AND('Games &amp; Picks'!$H$26='Games &amp; Picks'!$E$26,'Games &amp; Picks'!$AD$26=1),5,IF(AND('Games &amp; Picks'!$H$26='Games &amp; Picks'!$E$26,'Games &amp; Picks'!$AD$26=0),5,0)))))</f>
        <v>5</v>
      </c>
      <c r="AA7" s="1">
        <f>IF('Games &amp; Picks'!E27="x","",IF($A$4="","",IF(AND('Games &amp; Picks'!$H$27='Games &amp; Picks'!$E$27,'Games &amp; Picks'!$AD$27=1,'Games &amp; Picks'!$H$27='Games &amp; Picks'!$AE$27),10,IF(AND('Games &amp; Picks'!$H$27='Games &amp; Picks'!$E$27,'Games &amp; Picks'!$AD$27=1),5,IF(AND('Games &amp; Picks'!$H$27='Games &amp; Picks'!$E$27,'Games &amp; Picks'!$AD$27=0),5,0)))))</f>
        <v>0</v>
      </c>
      <c r="AB7" s="1">
        <f>IF('Games &amp; Picks'!E28="x","",IF($A$4="","",IF(AND('Games &amp; Picks'!$H$28='Games &amp; Picks'!$E$28,'Games &amp; Picks'!$AD$28=1,'Games &amp; Picks'!$H$28='Games &amp; Picks'!$AE$28),10,IF(AND('Games &amp; Picks'!$H$28='Games &amp; Picks'!$E$28,'Games &amp; Picks'!$AD$28=1),5,IF(AND('Games &amp; Picks'!$H$28='Games &amp; Picks'!$E$28,'Games &amp; Picks'!$AD$28=0),5,0)))))</f>
        <v>0</v>
      </c>
      <c r="AC7" s="1">
        <f>IF('Games &amp; Picks'!E29="x","",IF($A$4="","",IF(AND('Games &amp; Picks'!$H$29='Games &amp; Picks'!$E$29,'Games &amp; Picks'!$AD$29=1,'Games &amp; Picks'!$H$29='Games &amp; Picks'!$AE$29),20,IF(AND('Games &amp; Picks'!$H$29='Games &amp; Picks'!$E$29,'Games &amp; Picks'!$AD$29=1),10,IF(AND('Games &amp; Picks'!$H$29='Games &amp; Picks'!$E$29,'Games &amp; Picks'!$AD$29=0),10,0)))))</f>
        <v>0</v>
      </c>
      <c r="AD7" s="1">
        <f>IF('Games &amp; Picks'!E30="x","",IF($A$4="","",IF(AND('Games &amp; Picks'!$H$30='Games &amp; Picks'!$E$30,'Games &amp; Picks'!$AD$30=1,'Games &amp; Picks'!$H30='Games &amp; Picks'!$AE$30),20,IF(AND('Games &amp; Picks'!$H$30='Games &amp; Picks'!$E$30,'Games &amp; Picks'!$AD$30=1),10,IF(AND('Games &amp; Picks'!$H$30='Games &amp; Picks'!$E$30,'Games &amp; Picks'!$AD$30=0),10,0)))))</f>
        <v>10</v>
      </c>
      <c r="AE7" s="1">
        <f>IF('Games &amp; Picks'!E31="x","",IF($A$4="","",IF(AND('Games &amp; Picks'!$H$31='Games &amp; Picks'!$E$31,'Games &amp; Picks'!$AD$31=1,'Games &amp; Picks'!$H$31='Games &amp; Picks'!$AE$31),20,IF(AND('Games &amp; Picks'!$H$31='Games &amp; Picks'!$E$31,'Games &amp; Picks'!$AD$31=1),10,IF(AND('Games &amp; Picks'!$H$31='Games &amp; Picks'!$E$31,'Games &amp; Picks'!$AD$31=0),10,0)))))</f>
        <v>10</v>
      </c>
      <c r="AF7" s="1">
        <f>IF('Games &amp; Picks'!E32="x","",IF($A$4="","",IF(AND('Games &amp; Picks'!$H$32='Games &amp; Picks'!$E$32,'Games &amp; Picks'!$AD$32=1,'Games &amp; Picks'!$H$32='Games &amp; Picks'!$AE$32),20,IF(AND('Games &amp; Picks'!$H$32='Games &amp; Picks'!$E$32,'Games &amp; Picks'!$AD$32=1),10,IF(AND('Games &amp; Picks'!$H$32='Games &amp; Picks'!$E$32,'Games &amp; Picks'!$AD$32=0),10,0)))))</f>
        <v>0</v>
      </c>
      <c r="AG7" s="1">
        <f>IF('Games &amp; Picks'!E33="x","",IF($A$4="","",IF(AND('Games &amp; Picks'!$H$33='Games &amp; Picks'!$E$33,'Games &amp; Picks'!$AD$33=1,'Games &amp; Picks'!$H$33='Games &amp; Picks'!$AE$33),10,IF(AND('Games &amp; Picks'!$H$33='Games &amp; Picks'!$E$33,'Games &amp; Picks'!$AD$33=1),5,IF(AND('Games &amp; Picks'!$H$33='Games &amp; Picks'!$E$33,'Games &amp; Picks'!$AD$33=0),5,0)))))</f>
        <v>5</v>
      </c>
      <c r="AH7" s="1">
        <f>IF('Games &amp; Picks'!E34="x","",IF($A$4="","",IF(AND('Games &amp; Picks'!$H$34='Games &amp; Picks'!$E$34,'Games &amp; Picks'!$AD$34=1,'Games &amp; Picks'!$H$34='Games &amp; Picks'!$AE$34),10,IF(AND('Games &amp; Picks'!$H$34='Games &amp; Picks'!$E$34,'Games &amp; Picks'!$AD$34=1),5,IF(AND('Games &amp; Picks'!$H$34='Games &amp; Picks'!$E$34,'Games &amp; Picks'!$AD$34=0),5,0)))))</f>
        <v>5</v>
      </c>
      <c r="AI7" s="1">
        <f>IF('Games &amp; Picks'!E35="x","",IF($A$4="","",IF(AND('Games &amp; Picks'!$H$35='Games &amp; Picks'!$E$35,'Games &amp; Picks'!$AD$35=1,'Games &amp; Picks'!$H$35='Games &amp; Picks'!$AE$35),10,IF(AND('Games &amp; Picks'!$H$35='Games &amp; Picks'!$E$35,'Games &amp; Picks'!$AD$35=1),5,IF(AND('Games &amp; Picks'!$H$35='Games &amp; Picks'!$E$35,'Games &amp; Picks'!$AD$35=0),5,0)))))</f>
        <v>0</v>
      </c>
      <c r="AJ7" s="20">
        <f>IF('Games &amp; Picks'!E36="x","",IF($A$4="","",IF(AND('Games &amp; Picks'!$H$36='Games &amp; Picks'!$E$36,'Games &amp; Picks'!$AD$36=1,'Games &amp; Picks'!$H$36='Games &amp; Picks'!$AE$36),40,IF(AND('Games &amp; Picks'!$H$36='Games &amp; Picks'!$E$36,'Games &amp; Picks'!$AD$36=1),20,IF(AND('Games &amp; Picks'!$H$36='Games &amp; Picks'!$E$36,'Games &amp; Picks'!$AD$36=0),20,0)))))</f>
        <v>0</v>
      </c>
      <c r="AK7" s="40">
        <v>20</v>
      </c>
      <c r="AL7" s="26">
        <f>IF('Games &amp; Picks'!E36="x","",IF($A$4="","",IF('BCS Bonus'!D$4=2,10,0)))</f>
        <v>0</v>
      </c>
      <c r="AM7" s="26">
        <f>IF($A$4="","",SUM(B7:AL7))</f>
        <v>140</v>
      </c>
      <c r="AN7" s="76"/>
    </row>
    <row r="8" spans="1:41" s="25" customFormat="1">
      <c r="A8" s="39" t="str">
        <f>IF('Games &amp; Picks'!L$1="","",'Games &amp; Picks'!L$1)</f>
        <v>Joe Dustman</v>
      </c>
      <c r="B8" s="1">
        <f>IF('Games &amp; Picks'!E2="x","",IF($A$8="","",IF(AND('Games &amp; Picks'!$L$2='Games &amp; Picks'!$E$2,'Games &amp; Picks'!$AD$2=1,'Games &amp; Picks'!$L$2='Games &amp; Picks'!$AE$2),10,IF(AND('Games &amp; Picks'!$L$2='Games &amp; Picks'!$E$2,'Games &amp; Picks'!$AD$2=1),5,IF(AND('Games &amp; Picks'!$L$2='Games &amp; Picks'!$E$2,'Games &amp; Picks'!$AD$2=0),5,0)))))</f>
        <v>5</v>
      </c>
      <c r="C8" s="1">
        <f>IF('Games &amp; Picks'!E3="x","",IF($A$8="","",IF(AND('Games &amp; Picks'!$L$3='Games &amp; Picks'!$E$3,'Games &amp; Picks'!$AD$3=1,'Games &amp; Picks'!$L$3='Games &amp; Picks'!$AE$3),10,IF(AND('Games &amp; Picks'!$L$3='Games &amp; Picks'!$E$3,'Games &amp; Picks'!$AD$3=1),5,IF(AND('Games &amp; Picks'!$L$3='Games &amp; Picks'!$E$3,'Games &amp; Picks'!$AD$3=0),5,0)))))</f>
        <v>0</v>
      </c>
      <c r="D8" s="1">
        <f>IF('Games &amp; Picks'!E4="x","",IF($A$8="","",IF(AND('Games &amp; Picks'!$L$4='Games &amp; Picks'!$E$4,'Games &amp; Picks'!$AD$4=1,'Games &amp; Picks'!$L$4='Games &amp; Picks'!$AE$4),10,IF(AND('Games &amp; Picks'!$L$4='Games &amp; Picks'!$E$4,'Games &amp; Picks'!$AD$4=1),5,IF(AND('Games &amp; Picks'!$L$4='Games &amp; Picks'!$E$4,'Games &amp; Picks'!$AD$4=0),5,0)))))</f>
        <v>0</v>
      </c>
      <c r="E8" s="1">
        <f>IF('Games &amp; Picks'!E5="x","",IF($A$8="","",IF(AND('Games &amp; Picks'!$L$5='Games &amp; Picks'!$E$5,'Games &amp; Picks'!$AD$5=1,'Games &amp; Picks'!$L$5='Games &amp; Picks'!$AE$5),10,IF(AND('Games &amp; Picks'!$L$5='Games &amp; Picks'!$E$5,'Games &amp; Picks'!$AD$5=1),5,IF(AND('Games &amp; Picks'!$L$5='Games &amp; Picks'!$E$5,'Games &amp; Picks'!$AD$5=0),5,0)))))</f>
        <v>0</v>
      </c>
      <c r="F8" s="1">
        <f>IF('Games &amp; Picks'!E6="x","",IF($A$8="","",IF(AND('Games &amp; Picks'!$L$6='Games &amp; Picks'!$E$6,'Games &amp; Picks'!$AD$6=1,'Games &amp; Picks'!$L$6='Games &amp; Picks'!$AE$6),10,IF(AND('Games &amp; Picks'!$L$6='Games &amp; Picks'!$E$6,'Games &amp; Picks'!$AD$6=1),5,IF(AND('Games &amp; Picks'!$L$6='Games &amp; Picks'!$E$6,'Games &amp; Picks'!$AD$6=0),5,0)))))</f>
        <v>5</v>
      </c>
      <c r="G8" s="1">
        <f>IF('Games &amp; Picks'!E7="x","",IF($A$8="","",IF(AND('Games &amp; Picks'!$L$7='Games &amp; Picks'!$E$7,'Games &amp; Picks'!$AD$7=1,'Games &amp; Picks'!$L$7='Games &amp; Picks'!$AE$7),10,IF(AND('Games &amp; Picks'!$L$7='Games &amp; Picks'!$E$7,'Games &amp; Picks'!$AD$7=1),5,IF(AND('Games &amp; Picks'!$L$7='Games &amp; Picks'!$E$7,'Games &amp; Picks'!$AD$7=0),5,0)))))</f>
        <v>5</v>
      </c>
      <c r="H8" s="1">
        <f>IF('Games &amp; Picks'!E8="x","",IF($A$8="","",IF(AND('Games &amp; Picks'!$L$8='Games &amp; Picks'!$E$8,'Games &amp; Picks'!$AD$8=1,'Games &amp; Picks'!$L$8='Games &amp; Picks'!$AE$8),10,IF(AND('Games &amp; Picks'!$L$8='Games &amp; Picks'!$E$8,'Games &amp; Picks'!$AD$8=1),5,IF(AND('Games &amp; Picks'!$L$8='Games &amp; Picks'!$E$8,'Games &amp; Picks'!$AD$8=0),5,0)))))</f>
        <v>5</v>
      </c>
      <c r="I8" s="1">
        <f>IF('Games &amp; Picks'!E9="x","",IF($A$8="","",IF(AND('Games &amp; Picks'!$L$9='Games &amp; Picks'!$E$9,'Games &amp; Picks'!$AD$9=1,'Games &amp; Picks'!$L$9='Games &amp; Picks'!$AE$9),10,IF(AND('Games &amp; Picks'!$L$9='Games &amp; Picks'!$E$9,'Games &amp; Picks'!$AD$9=1),5,IF(AND('Games &amp; Picks'!$L$9='Games &amp; Picks'!$E$9,'Games &amp; Picks'!$AD$9=0),5,0)))))</f>
        <v>5</v>
      </c>
      <c r="J8" s="1">
        <f>IF('Games &amp; Picks'!E10="x","",IF($A$8="","",IF(AND('Games &amp; Picks'!$L$10='Games &amp; Picks'!$E$10,'Games &amp; Picks'!$AD$10=1,'Games &amp; Picks'!$L$10='Games &amp; Picks'!$AE$10),10,IF(AND('Games &amp; Picks'!$L$10='Games &amp; Picks'!$E$10,'Games &amp; Picks'!$AD$10=1),5,IF(AND('Games &amp; Picks'!$L$10='Games &amp; Picks'!$E$10,'Games &amp; Picks'!$AD$10=0),5,0)))))</f>
        <v>5</v>
      </c>
      <c r="K8" s="1">
        <f>IF('Games &amp; Picks'!E11="x","",IF($A$8="","",IF(AND('Games &amp; Picks'!$L$11='Games &amp; Picks'!$E$11,'Games &amp; Picks'!$AD$11=1,'Games &amp; Picks'!$L$11='Games &amp; Picks'!$AE$11),10,IF(AND('Games &amp; Picks'!$L$11='Games &amp; Picks'!$E$11,'Games &amp; Picks'!$AD$11=1),5,IF(AND('Games &amp; Picks'!$L$11='Games &amp; Picks'!$E$11,'Games &amp; Picks'!$AD$11=0),5,0)))))</f>
        <v>5</v>
      </c>
      <c r="L8" s="1">
        <f>IF('Games &amp; Picks'!E12="x","",IF($A$8="","",IF(AND('Games &amp; Picks'!$L$12='Games &amp; Picks'!$E$12,'Games &amp; Picks'!$AD$12=1,'Games &amp; Picks'!$L$12='Games &amp; Picks'!$AE$12),10,IF(AND('Games &amp; Picks'!$L$12='Games &amp; Picks'!$E$12,'Games &amp; Picks'!$AD$12=1),5,IF(AND('Games &amp; Picks'!$L$12='Games &amp; Picks'!$E$12,'Games &amp; Picks'!$AD$12=0),5,0)))))</f>
        <v>5</v>
      </c>
      <c r="M8" s="1">
        <f>IF('Games &amp; Picks'!E13="x","",IF($A$8="","",IF(AND('Games &amp; Picks'!$L$13='Games &amp; Picks'!$E$13,'Games &amp; Picks'!$AD$13=1,'Games &amp; Picks'!$L$13='Games &amp; Picks'!$AE$13),10,IF(AND('Games &amp; Picks'!$L$13='Games &amp; Picks'!$E$13,'Games &amp; Picks'!$AD$13=1),5,IF(AND('Games &amp; Picks'!$L$13='Games &amp; Picks'!$E$13,'Games &amp; Picks'!$AD$13=0),5,0)))))</f>
        <v>5</v>
      </c>
      <c r="N8" s="1">
        <f>IF('Games &amp; Picks'!E14="x","",IF($A$8="","",IF(AND('Games &amp; Picks'!$L$14='Games &amp; Picks'!$E$14,'Games &amp; Picks'!$AD$14=1,'Games &amp; Picks'!$L$14='Games &amp; Picks'!$AE$14),10,IF(AND('Games &amp; Picks'!$L$14='Games &amp; Picks'!$E$14,'Games &amp; Picks'!$AD$14=1),5,IF(AND('Games &amp; Picks'!$L$14='Games &amp; Picks'!$E$14,'Games &amp; Picks'!$AD$14=0),5,0)))))</f>
        <v>0</v>
      </c>
      <c r="O8" s="1">
        <f>IF('Games &amp; Picks'!E15="x","",IF($A$8="","",IF(AND('Games &amp; Picks'!$L$15='Games &amp; Picks'!$E$15,'Games &amp; Picks'!$AD$15=1,'Games &amp; Picks'!$L$15='Games &amp; Picks'!$AE$15),10,IF(AND('Games &amp; Picks'!$L$15='Games &amp; Picks'!$E$15,'Games &amp; Picks'!$AD$15=1),5,IF(AND('Games &amp; Picks'!$L$15='Games &amp; Picks'!$E$15,'Games &amp; Picks'!$AD$15=0),5,0)))))</f>
        <v>5</v>
      </c>
      <c r="P8" s="1">
        <f>IF('Games &amp; Picks'!E16="x","",IF($A$8="","",IF(AND('Games &amp; Picks'!$L$16='Games &amp; Picks'!$E$16,'Games &amp; Picks'!$AD$16=1,'Games &amp; Picks'!$L$16='Games &amp; Picks'!$AE$16),10,IF(AND('Games &amp; Picks'!$L$16='Games &amp; Picks'!$E$16,'Games &amp; Picks'!$AD$16=1),5,IF(AND('Games &amp; Picks'!$L$16='Games &amp; Picks'!$E$16,'Games &amp; Picks'!$AD$16=0),5,0)))))</f>
        <v>5</v>
      </c>
      <c r="Q8" s="1">
        <f>IF('Games &amp; Picks'!E17="x","",IF($A$8="","",IF(AND('Games &amp; Picks'!$L$17='Games &amp; Picks'!$E$17,'Games &amp; Picks'!$AD$17=1,'Games &amp; Picks'!$L$17='Games &amp; Picks'!$AE$17),10,IF(AND('Games &amp; Picks'!$L$17='Games &amp; Picks'!$E$17,'Games &amp; Picks'!$AD$17=1),5,IF(AND('Games &amp; Picks'!$L$17='Games &amp; Picks'!$E$17,'Games &amp; Picks'!$AD$17=0),5,0)))))</f>
        <v>0</v>
      </c>
      <c r="R8" s="1">
        <f>IF('Games &amp; Picks'!E18="x","",IF($A$8="","",IF(AND('Games &amp; Picks'!$L$18='Games &amp; Picks'!$E$18,'Games &amp; Picks'!$AD$18=1,'Games &amp; Picks'!$L$18='Games &amp; Picks'!$AE$18),10,IF(AND('Games &amp; Picks'!$L$18='Games &amp; Picks'!$E$18,'Games &amp; Picks'!$AD$18=1),5,IF(AND('Games &amp; Picks'!$L$18='Games &amp; Picks'!$E$18,'Games &amp; Picks'!$AD$18=0),5,0)))))</f>
        <v>5</v>
      </c>
      <c r="S8" s="1">
        <f>IF('Games &amp; Picks'!E19="x","",IF($A$8="","",IF(AND('Games &amp; Picks'!$L$19='Games &amp; Picks'!$E$19,'Games &amp; Picks'!$AD$19=1,'Games &amp; Picks'!$L$19='Games &amp; Picks'!$AE$19),10,IF(AND('Games &amp; Picks'!$L$19='Games &amp; Picks'!$E$19,'Games &amp; Picks'!$AD$19=1),5,IF(AND('Games &amp; Picks'!$L$19='Games &amp; Picks'!$E$19,'Games &amp; Picks'!$AD$19=0),5,0)))))</f>
        <v>5</v>
      </c>
      <c r="T8" s="1">
        <f>IF('Games &amp; Picks'!E20="x","",IF($A$8="","",IF(AND('Games &amp; Picks'!$L$20='Games &amp; Picks'!$E$20,'Games &amp; Picks'!$AD$20=1,'Games &amp; Picks'!$L$20='Games &amp; Picks'!$AE$20),10,IF(AND('Games &amp; Picks'!$L$20='Games &amp; Picks'!$E$20,'Games &amp; Picks'!$AD$20=1),5,IF(AND('Games &amp; Picks'!$L$20='Games &amp; Picks'!$E$20,'Games &amp; Picks'!$AD$20=0),5,0)))))</f>
        <v>5</v>
      </c>
      <c r="U8" s="1">
        <f>IF('Games &amp; Picks'!E21="x","",IF($A$8="","",IF(AND('Games &amp; Picks'!$L$21='Games &amp; Picks'!$E$21,'Games &amp; Picks'!$AD$21=1,'Games &amp; Picks'!$L$21='Games &amp; Picks'!$AE$21),10,IF(AND('Games &amp; Picks'!$L$21='Games &amp; Picks'!$E$21,'Games &amp; Picks'!$AD$21=1),5,IF(AND('Games &amp; Picks'!$L$21='Games &amp; Picks'!$E$21,'Games &amp; Picks'!$AD$21=0),5,0)))))</f>
        <v>0</v>
      </c>
      <c r="V8" s="1">
        <f>IF('Games &amp; Picks'!E22="x","",IF($A$8="","",IF(AND('Games &amp; Picks'!$L$22='Games &amp; Picks'!$E$22,'Games &amp; Picks'!$AD$22=1,'Games &amp; Picks'!$L$22='Games &amp; Picks'!$AE$22),10,IF(AND('Games &amp; Picks'!$L$22='Games &amp; Picks'!$E$22,'Games &amp; Picks'!$AD$22=1),5,IF(AND('Games &amp; Picks'!$L$22='Games &amp; Picks'!$E$22,'Games &amp; Picks'!$AD$22=0),5,0)))))</f>
        <v>5</v>
      </c>
      <c r="W8" s="1">
        <f>IF('Games &amp; Picks'!E23="x","",IF($A$8="","",IF(AND('Games &amp; Picks'!$L$23='Games &amp; Picks'!$E$23,'Games &amp; Picks'!$AD$23=1,'Games &amp; Picks'!$L$23='Games &amp; Picks'!$AE$23),10,IF(AND('Games &amp; Picks'!$L$23='Games &amp; Picks'!$E$23,'Games &amp; Picks'!$AD$23=1),5,IF(AND('Games &amp; Picks'!$L$23='Games &amp; Picks'!$E$23,'Games &amp; Picks'!$AD$23=0),5,0)))))</f>
        <v>5</v>
      </c>
      <c r="X8" s="2">
        <f>IF('Games &amp; Picks'!E24="x","",IF($A$8="","",IF(AND('Games &amp; Picks'!$L$24='Games &amp; Picks'!$E$24,'Games &amp; Picks'!$AD$24=1,'Games &amp; Picks'!$L$24='Games &amp; Picks'!$AE$24),10,IF(AND('Games &amp; Picks'!$L$24='Games &amp; Picks'!$E$24,'Games &amp; Picks'!$AD$24=1),5,IF(AND('Games &amp; Picks'!$L$24='Games &amp; Picks'!$E$24,'Games &amp; Picks'!$AD$24=0),5,0)))))</f>
        <v>5</v>
      </c>
      <c r="Y8" s="1">
        <f>IF('Games &amp; Picks'!E25="x","",IF($A$8="","",IF(AND('Games &amp; Picks'!$L$25='Games &amp; Picks'!$E$25,'Games &amp; Picks'!$AD$25=1,'Games &amp; Picks'!$L$25='Games &amp; Picks'!$AE$25),10,IF(AND('Games &amp; Picks'!$L$25='Games &amp; Picks'!$E$25,'Games &amp; Picks'!$AD$25=1),5,IF(AND('Games &amp; Picks'!$L$25='Games &amp; Picks'!$E$25,'Games &amp; Picks'!$AD$25=0),5,0)))))</f>
        <v>0</v>
      </c>
      <c r="Z8" s="1">
        <f>IF('Games &amp; Picks'!E26="x","",IF($A$8="","",IF(AND('Games &amp; Picks'!$L$26='Games &amp; Picks'!$E$26,'Games &amp; Picks'!$AD$26=1,'Games &amp; Picks'!$L$26='Games &amp; Picks'!$AE$26),10,IF(AND('Games &amp; Picks'!$L$26='Games &amp; Picks'!$E$26,'Games &amp; Picks'!$AD$26=1),5,IF(AND('Games &amp; Picks'!$L$26='Games &amp; Picks'!$E$26,'Games &amp; Picks'!$AD$26=0),5,0)))))</f>
        <v>5</v>
      </c>
      <c r="AA8" s="1">
        <f>IF('Games &amp; Picks'!E27="x","",IF($A$8="","",IF(AND('Games &amp; Picks'!$L$27='Games &amp; Picks'!$E$27,'Games &amp; Picks'!$AD$27=1,'Games &amp; Picks'!$L$27='Games &amp; Picks'!$AE$27),10,IF(AND('Games &amp; Picks'!$L$27='Games &amp; Picks'!$E$27,'Games &amp; Picks'!$AD$27=1),5,IF(AND('Games &amp; Picks'!$L$27='Games &amp; Picks'!$E$27,'Games &amp; Picks'!$AD$27=0),5,0)))))</f>
        <v>0</v>
      </c>
      <c r="AB8" s="1">
        <f>IF('Games &amp; Picks'!E28="x","",IF($A$8="","",IF(AND('Games &amp; Picks'!$L$28='Games &amp; Picks'!$E$28,'Games &amp; Picks'!$AD$28=1,'Games &amp; Picks'!$L$28='Games &amp; Picks'!$AE$28),10,IF(AND('Games &amp; Picks'!$L$28='Games &amp; Picks'!$E$28,'Games &amp; Picks'!$AD$28=1),5,IF(AND('Games &amp; Picks'!$L$28='Games &amp; Picks'!$E$28,'Games &amp; Picks'!$AD$28=0),5,0)))))</f>
        <v>0</v>
      </c>
      <c r="AC8" s="1">
        <f>IF('Games &amp; Picks'!E29="x","",IF($A$8="","",IF(AND('Games &amp; Picks'!$L$29='Games &amp; Picks'!$E$29,'Games &amp; Picks'!$AD$29=1,'Games &amp; Picks'!$L$29='Games &amp; Picks'!$AE$29),20,IF(AND('Games &amp; Picks'!$L$29='Games &amp; Picks'!$E$29,'Games &amp; Picks'!$AD$29=1),10,IF(AND('Games &amp; Picks'!$L$29='Games &amp; Picks'!$E$29,'Games &amp; Picks'!$AD$29=0),10,0)))))</f>
        <v>0</v>
      </c>
      <c r="AD8" s="1">
        <f>IF('Games &amp; Picks'!E30="x","",IF($A$8="","",IF(AND('Games &amp; Picks'!$L$30='Games &amp; Picks'!$E$30,'Games &amp; Picks'!$AD$30=1,'Games &amp; Picks'!$L$30='Games &amp; Picks'!$AE$30),20,IF(AND('Games &amp; Picks'!$L$30='Games &amp; Picks'!$E$30,'Games &amp; Picks'!$AD$30=1),10,IF(AND('Games &amp; Picks'!$L$30='Games &amp; Picks'!$E$30,'Games &amp; Picks'!$AD$30=0),10,0)))))</f>
        <v>0</v>
      </c>
      <c r="AE8" s="1">
        <f>IF('Games &amp; Picks'!E31="x","",IF($A$8="","",IF(AND('Games &amp; Picks'!$L$31='Games &amp; Picks'!$E$31,'Games &amp; Picks'!$AD$31=1,'Games &amp; Picks'!$L$31='Games &amp; Picks'!$AE$31),20,IF(AND('Games &amp; Picks'!$L$31='Games &amp; Picks'!$E$31,'Games &amp; Picks'!$AD$31=1),10,IF(AND('Games &amp; Picks'!$L$31='Games &amp; Picks'!$E$31,'Games &amp; Picks'!$AD$31=0),10,0)))))</f>
        <v>10</v>
      </c>
      <c r="AF8" s="1">
        <f>IF('Games &amp; Picks'!E32="x","",IF($A$8="","",IF(AND('Games &amp; Picks'!$L$32='Games &amp; Picks'!$E$32,'Games &amp; Picks'!$AD$32=1,'Games &amp; Picks'!$L$32='Games &amp; Picks'!$AE$32),20,IF(AND('Games &amp; Picks'!$L$32='Games &amp; Picks'!$E$32,'Games &amp; Picks'!$AD$32=1),10,IF(AND('Games &amp; Picks'!$L$32='Games &amp; Picks'!$E$32,'Games &amp; Picks'!$AD$32=0),10,0)))))</f>
        <v>0</v>
      </c>
      <c r="AG8" s="1">
        <f>IF('Games &amp; Picks'!E33="x","",IF($A$8="","",IF(AND('Games &amp; Picks'!$L$33='Games &amp; Picks'!$E$33,'Games &amp; Picks'!$AD$33=1,'Games &amp; Picks'!$L$33='Games &amp; Picks'!$AE$33),10,IF(AND('Games &amp; Picks'!$L$33='Games &amp; Picks'!$E$33,'Games &amp; Picks'!$AD$33=1),5,IF(AND('Games &amp; Picks'!$L$33='Games &amp; Picks'!$E$33,'Games &amp; Picks'!$AD$33=0),5,0)))))</f>
        <v>5</v>
      </c>
      <c r="AH8" s="1">
        <f>IF('Games &amp; Picks'!E34="x","",IF($A$8="","",IF(AND('Games &amp; Picks'!$L$34='Games &amp; Picks'!$E$34,'Games &amp; Picks'!$AD$34=1,'Games &amp; Picks'!$L$34='Games &amp; Picks'!$AE$34),10,IF(AND('Games &amp; Picks'!$L$34='Games &amp; Picks'!$E$34,'Games &amp; Picks'!$AD$34=1),5,IF(AND('Games &amp; Picks'!$L$34='Games &amp; Picks'!$E$34,'Games &amp; Picks'!$AD$34=0),5,0)))))</f>
        <v>5</v>
      </c>
      <c r="AI8" s="1">
        <f>IF('Games &amp; Picks'!E35="x","",IF($A$8="","",IF(AND('Games &amp; Picks'!$L$35='Games &amp; Picks'!$E$35,'Games &amp; Picks'!$AD$35=1,'Games &amp; Picks'!$L$35='Games &amp; Picks'!$AE$35),10,IF(AND('Games &amp; Picks'!$L$35='Games &amp; Picks'!$E$35,'Games &amp; Picks'!$AD$35=1),5,IF(AND('Games &amp; Picks'!$L$35='Games &amp; Picks'!$E$35,'Games &amp; Picks'!$AD$35=0),5,0)))))</f>
        <v>0</v>
      </c>
      <c r="AJ8" s="20">
        <f>IF('Games &amp; Picks'!E36="x","",IF($A$8="","",IF(AND('Games &amp; Picks'!$L$36='Games &amp; Picks'!$E$36,'Games &amp; Picks'!$AD$36=1,'Games &amp; Picks'!$L$36='Games &amp; Picks'!$AE$36),40,IF(AND('Games &amp; Picks'!$L$36='Games &amp; Picks'!$E$36,'Games &amp; Picks'!$AD$36=1),20,IF(AND('Games &amp; Picks'!$L$36='Games &amp; Picks'!$E$36,'Games &amp; Picks'!$AD$36=0),20,0)))))</f>
        <v>20</v>
      </c>
      <c r="AK8" s="40">
        <v>10</v>
      </c>
      <c r="AL8" s="26">
        <f>IF('Games &amp; Picks'!E36="x","",IF($A$8="","",IF('BCS Bonus'!H$4=2,10,0)))</f>
        <v>0</v>
      </c>
      <c r="AM8" s="26">
        <f>IF($A$8="","",SUM(B8:AL8))</f>
        <v>140</v>
      </c>
      <c r="AN8" s="76"/>
    </row>
    <row r="9" spans="1:41" s="25" customFormat="1">
      <c r="A9" s="39" t="str">
        <f>IF('Games &amp; Picks'!M$1="","",'Games &amp; Picks'!M$1)</f>
        <v>Emily Hatke</v>
      </c>
      <c r="B9" s="1">
        <f>IF('Games &amp; Picks'!E2="x","",IF($A$9="","",IF(AND('Games &amp; Picks'!$M$2='Games &amp; Picks'!$E$2,'Games &amp; Picks'!$AD$2=1,'Games &amp; Picks'!$M$2='Games &amp; Picks'!$AE$2),10,IF(AND('Games &amp; Picks'!$M$2='Games &amp; Picks'!$E$2,'Games &amp; Picks'!$AD$2=1),5,IF(AND('Games &amp; Picks'!$M$2='Games &amp; Picks'!$E$2,'Games &amp; Picks'!$AD$2=0),5,0)))))</f>
        <v>5</v>
      </c>
      <c r="C9" s="1">
        <f>IF('Games &amp; Picks'!E3="x","",IF($A$9="","",IF(AND('Games &amp; Picks'!$M$3='Games &amp; Picks'!$E$3,'Games &amp; Picks'!$AD$3=1,'Games &amp; Picks'!$M$3='Games &amp; Picks'!$AE$3),10,IF(AND('Games &amp; Picks'!$M$3='Games &amp; Picks'!$E$3,'Games &amp; Picks'!$AD$3=1),5,IF(AND('Games &amp; Picks'!$M$3='Games &amp; Picks'!$E$3,'Games &amp; Picks'!$AD$3=0),5,0)))))</f>
        <v>0</v>
      </c>
      <c r="D9" s="1">
        <f>IF('Games &amp; Picks'!E4="x","",IF($A$9="","",IF(AND('Games &amp; Picks'!$M$4='Games &amp; Picks'!$E$4,'Games &amp; Picks'!$AD$4=1,'Games &amp; Picks'!$M$4='Games &amp; Picks'!$AE$4),10,IF(AND('Games &amp; Picks'!$M$4='Games &amp; Picks'!$E$4,'Games &amp; Picks'!$AD$4=1),5,IF(AND('Games &amp; Picks'!$M$4='Games &amp; Picks'!$E$4,'Games &amp; Picks'!$AD$4=0),5,0)))))</f>
        <v>0</v>
      </c>
      <c r="E9" s="1">
        <f>IF('Games &amp; Picks'!E5="x","",IF($A$9="","",IF(AND('Games &amp; Picks'!$M$5='Games &amp; Picks'!$E$5,'Games &amp; Picks'!$AD$5=1,'Games &amp; Picks'!$M$5='Games &amp; Picks'!$AE$5),10,IF(AND('Games &amp; Picks'!$M$5='Games &amp; Picks'!$E$5,'Games &amp; Picks'!$AD$5=1),5,IF(AND('Games &amp; Picks'!$M$5='Games &amp; Picks'!$E$5,'Games &amp; Picks'!$AD$5=0),5,0)))))</f>
        <v>0</v>
      </c>
      <c r="F9" s="1">
        <f>IF('Games &amp; Picks'!E6="x","",IF($A$9="","",IF(AND('Games &amp; Picks'!$M$6='Games &amp; Picks'!$E$6,'Games &amp; Picks'!$AD$6=1,'Games &amp; Picks'!$M$6='Games &amp; Picks'!$AE$6),10,IF(AND('Games &amp; Picks'!$M$6='Games &amp; Picks'!$E$6,'Games &amp; Picks'!$AD$6=1),5,IF(AND('Games &amp; Picks'!$M$6='Games &amp; Picks'!$E$6,'Games &amp; Picks'!$AD$6=0),5,0)))))</f>
        <v>5</v>
      </c>
      <c r="G9" s="1">
        <f>IF('Games &amp; Picks'!E7="x","",IF($A$9="","",IF(AND('Games &amp; Picks'!$M$7='Games &amp; Picks'!$E$7,'Games &amp; Picks'!$AD$7=1,'Games &amp; Picks'!$M$7='Games &amp; Picks'!$AE$7),10,IF(AND('Games &amp; Picks'!$M$7='Games &amp; Picks'!$E$7,'Games &amp; Picks'!$AD$7=1),5,IF(AND('Games &amp; Picks'!$M$7='Games &amp; Picks'!$E$7,'Games &amp; Picks'!$AD$7=0),5,0)))))</f>
        <v>5</v>
      </c>
      <c r="H9" s="1">
        <f>IF('Games &amp; Picks'!E8="x","",IF($A$9="","",IF(AND('Games &amp; Picks'!$M$8='Games &amp; Picks'!$E$8,'Games &amp; Picks'!$AD$8=1,'Games &amp; Picks'!$M$8='Games &amp; Picks'!$AE$8),10,IF(AND('Games &amp; Picks'!$M$8='Games &amp; Picks'!$E$8,'Games &amp; Picks'!$AD$8=1),5,IF(AND('Games &amp; Picks'!$M$8='Games &amp; Picks'!$E$8,'Games &amp; Picks'!$AD$8=0),5,0)))))</f>
        <v>5</v>
      </c>
      <c r="I9" s="1">
        <f>IF('Games &amp; Picks'!E9="x","",IF($A$9="","",IF(AND('Games &amp; Picks'!$M$9='Games &amp; Picks'!$E$9,'Games &amp; Picks'!$AD$9=1,'Games &amp; Picks'!$M$9='Games &amp; Picks'!$AE$9),10,IF(AND('Games &amp; Picks'!$M$9='Games &amp; Picks'!$E$9,'Games &amp; Picks'!$AD$9=1),5,IF(AND('Games &amp; Picks'!$M$9='Games &amp; Picks'!$E$9,'Games &amp; Picks'!$AD$9=0),5,0)))))</f>
        <v>5</v>
      </c>
      <c r="J9" s="1">
        <f>IF('Games &amp; Picks'!E10="x","",IF($A$9="","",IF(AND('Games &amp; Picks'!$M$10='Games &amp; Picks'!$E$10,'Games &amp; Picks'!$AD$10=1,'Games &amp; Picks'!$M$10='Games &amp; Picks'!$AE$10),10,IF(AND('Games &amp; Picks'!$M$10='Games &amp; Picks'!$E$10,'Games &amp; Picks'!$AD$10=1),5,IF(AND('Games &amp; Picks'!$M$10='Games &amp; Picks'!$E$10,'Games &amp; Picks'!$AD$10=0),5,0)))))</f>
        <v>0</v>
      </c>
      <c r="K9" s="1">
        <f>IF('Games &amp; Picks'!E11="x","",IF($A$9="","",IF(AND('Games &amp; Picks'!$M$11='Games &amp; Picks'!$E$11,'Games &amp; Picks'!$AD$11=1,'Games &amp; Picks'!$M$11='Games &amp; Picks'!$AE$11),10,IF(AND('Games &amp; Picks'!$M$11='Games &amp; Picks'!$E$11,'Games &amp; Picks'!$AD$11=1),5,IF(AND('Games &amp; Picks'!$M$11='Games &amp; Picks'!$E$11,'Games &amp; Picks'!$AD$11=0),5,0)))))</f>
        <v>0</v>
      </c>
      <c r="L9" s="1">
        <f>IF('Games &amp; Picks'!E12="x","",IF($A$9="","",IF(AND('Games &amp; Picks'!$M$12='Games &amp; Picks'!$E$12,'Games &amp; Picks'!$AD$12=1,'Games &amp; Picks'!$M$12='Games &amp; Picks'!$AE$12),10,IF(AND('Games &amp; Picks'!$M$12='Games &amp; Picks'!$E$12,'Games &amp; Picks'!$AD$12=1),5,IF(AND('Games &amp; Picks'!$M$12='Games &amp; Picks'!$E$12,'Games &amp; Picks'!$AD$12=0),5,0)))))</f>
        <v>0</v>
      </c>
      <c r="M9" s="1">
        <f>IF('Games &amp; Picks'!E13="x","",IF($A$9="","",IF(AND('Games &amp; Picks'!$M$13='Games &amp; Picks'!$E$13,'Games &amp; Picks'!$AD$13=1,'Games &amp; Picks'!$M$13='Games &amp; Picks'!$AE$13),10,IF(AND('Games &amp; Picks'!$M$13='Games &amp; Picks'!$E$13,'Games &amp; Picks'!$AD$13=1),5,IF(AND('Games &amp; Picks'!$M$13='Games &amp; Picks'!$E$13,'Games &amp; Picks'!$AD$13=0),5,0)))))</f>
        <v>5</v>
      </c>
      <c r="N9" s="1">
        <f>IF('Games &amp; Picks'!E14="x","",IF($A$9="","",IF(AND('Games &amp; Picks'!$M$14='Games &amp; Picks'!$E$14,'Games &amp; Picks'!$AD$14=1,'Games &amp; Picks'!$M$14='Games &amp; Picks'!$AE$14),10,IF(AND('Games &amp; Picks'!$M$14='Games &amp; Picks'!$E$14,'Games &amp; Picks'!$AD$14=1),5,IF(AND('Games &amp; Picks'!$M$14='Games &amp; Picks'!$E$14,'Games &amp; Picks'!$AD$14=0),5,0)))))</f>
        <v>0</v>
      </c>
      <c r="O9" s="1">
        <f>IF('Games &amp; Picks'!E15="x","",IF($A$9="","",IF(AND('Games &amp; Picks'!$M$15='Games &amp; Picks'!$E$15,'Games &amp; Picks'!$AD$15=1,'Games &amp; Picks'!$M$15='Games &amp; Picks'!$AE$15),10,IF(AND('Games &amp; Picks'!$M$15='Games &amp; Picks'!$E$15,'Games &amp; Picks'!$AD$15=1),5,IF(AND('Games &amp; Picks'!$M$15='Games &amp; Picks'!$E$15,'Games &amp; Picks'!$AD$15=0),5,0)))))</f>
        <v>5</v>
      </c>
      <c r="P9" s="1">
        <f>IF('Games &amp; Picks'!E16="x","",IF($A$9="","",IF(AND('Games &amp; Picks'!$M$16='Games &amp; Picks'!$E$16,'Games &amp; Picks'!$AD$16=1,'Games &amp; Picks'!$M$16='Games &amp; Picks'!$AE$16),10,IF(AND('Games &amp; Picks'!$M$16='Games &amp; Picks'!$E$16,'Games &amp; Picks'!$AD$16=1),5,IF(AND('Games &amp; Picks'!$M$16='Games &amp; Picks'!$E$16,'Games &amp; Picks'!$AD$16=0),5,0)))))</f>
        <v>5</v>
      </c>
      <c r="Q9" s="1">
        <f>IF('Games &amp; Picks'!E17="x","",IF($A$9="","",IF(AND('Games &amp; Picks'!$M$17='Games &amp; Picks'!$E$17,'Games &amp; Picks'!$AD$17=1,'Games &amp; Picks'!$M$17='Games &amp; Picks'!$AE$17),10,IF(AND('Games &amp; Picks'!$M$17='Games &amp; Picks'!$E$17,'Games &amp; Picks'!$AD$17=1),5,IF(AND('Games &amp; Picks'!$M$17='Games &amp; Picks'!$E$17,'Games &amp; Picks'!$AD$17=0),5,0)))))</f>
        <v>5</v>
      </c>
      <c r="R9" s="1">
        <f>IF('Games &amp; Picks'!E18="x","",IF($A$9="","",IF(AND('Games &amp; Picks'!$M$18='Games &amp; Picks'!$E$18,'Games &amp; Picks'!$AD$18=1,'Games &amp; Picks'!$M$18='Games &amp; Picks'!$AE$18),10,IF(AND('Games &amp; Picks'!$M$18='Games &amp; Picks'!$E$18,'Games &amp; Picks'!$AD$18=1),5,IF(AND('Games &amp; Picks'!$M$18='Games &amp; Picks'!$E$18,'Games &amp; Picks'!$AD$18=0),5,0)))))</f>
        <v>0</v>
      </c>
      <c r="S9" s="1">
        <f>IF('Games &amp; Picks'!E19="x","",IF($A$9="","",IF(AND('Games &amp; Picks'!$M$19='Games &amp; Picks'!$E$19,'Games &amp; Picks'!$AD$19=1,'Games &amp; Picks'!$M$19='Games &amp; Picks'!$AE$19),10,IF(AND('Games &amp; Picks'!$M$19='Games &amp; Picks'!$E$19,'Games &amp; Picks'!$AD$19=1),5,IF(AND('Games &amp; Picks'!$M$19='Games &amp; Picks'!$E$19,'Games &amp; Picks'!$AD$19=0),5,0)))))</f>
        <v>5</v>
      </c>
      <c r="T9" s="1">
        <f>IF('Games &amp; Picks'!E20="x","",IF($A$9="","",IF(AND('Games &amp; Picks'!$M$20='Games &amp; Picks'!$E$20,'Games &amp; Picks'!$AD$20=1,'Games &amp; Picks'!$M$20='Games &amp; Picks'!$AE$20),10,IF(AND('Games &amp; Picks'!$M$20='Games &amp; Picks'!$E$20,'Games &amp; Picks'!$AD$20=1),5,IF(AND('Games &amp; Picks'!$M$20='Games &amp; Picks'!$E$20,'Games &amp; Picks'!$AD$20=0),5,0)))))</f>
        <v>5</v>
      </c>
      <c r="U9" s="1">
        <f>IF('Games &amp; Picks'!E21="x","",IF($A$9="","",IF(AND('Games &amp; Picks'!$M$21='Games &amp; Picks'!$E$21,'Games &amp; Picks'!$AD$21=1,'Games &amp; Picks'!$M$21='Games &amp; Picks'!$AE$21),10,IF(AND('Games &amp; Picks'!$M$21='Games &amp; Picks'!$E$21,'Games &amp; Picks'!$AD$21=1),5,IF(AND('Games &amp; Picks'!$M$21='Games &amp; Picks'!$E$21,'Games &amp; Picks'!$AD$21=0),5,0)))))</f>
        <v>0</v>
      </c>
      <c r="V9" s="1">
        <f>IF('Games &amp; Picks'!E22="x","",IF($A$9="","",IF(AND('Games &amp; Picks'!$M$22='Games &amp; Picks'!$E$22,'Games &amp; Picks'!$AD$22=1,'Games &amp; Picks'!$M$22='Games &amp; Picks'!$AE$22),10,IF(AND('Games &amp; Picks'!$M$22='Games &amp; Picks'!$E$22,'Games &amp; Picks'!$AD$22=1),5,IF(AND('Games &amp; Picks'!$M$22='Games &amp; Picks'!$E$22,'Games &amp; Picks'!$AD$22=0),5,0)))))</f>
        <v>0</v>
      </c>
      <c r="W9" s="1">
        <f>IF('Games &amp; Picks'!E23="x","",IF($A$9="","",IF(AND('Games &amp; Picks'!$M$23='Games &amp; Picks'!$E$23,'Games &amp; Picks'!$AD$23=1,'Games &amp; Picks'!$M$23='Games &amp; Picks'!$AE$23),10,IF(AND('Games &amp; Picks'!$M$23='Games &amp; Picks'!$E$23,'Games &amp; Picks'!$AD$23=1),5,IF(AND('Games &amp; Picks'!$M$23='Games &amp; Picks'!$E$23,'Games &amp; Picks'!$AD$23=0),5,0)))))</f>
        <v>5</v>
      </c>
      <c r="X9" s="2">
        <f>IF('Games &amp; Picks'!E24="x","",IF($A$9="","",IF(AND('Games &amp; Picks'!$M$24='Games &amp; Picks'!$E$24,'Games &amp; Picks'!$AD$24=1,'Games &amp; Picks'!$M$24='Games &amp; Picks'!$AE$24),10,IF(AND('Games &amp; Picks'!$M$24='Games &amp; Picks'!$E$24,'Games &amp; Picks'!$AD$24=1),5,IF(AND('Games &amp; Picks'!$M$24='Games &amp; Picks'!$E$24,'Games &amp; Picks'!$AD$24=0),5,0)))))</f>
        <v>5</v>
      </c>
      <c r="Y9" s="1">
        <f>IF('Games &amp; Picks'!E25="x","",IF($A$9="","",IF(AND('Games &amp; Picks'!$M$25='Games &amp; Picks'!$E$25,'Games &amp; Picks'!$AD$25=1,'Games &amp; Picks'!$M$25='Games &amp; Picks'!$AE$25),10,IF(AND('Games &amp; Picks'!$M$25='Games &amp; Picks'!$E$25,'Games &amp; Picks'!$AD$25=1),5,IF(AND('Games &amp; Picks'!$M$25='Games &amp; Picks'!$E$25,'Games &amp; Picks'!$AD$25=0),5,0)))))</f>
        <v>5</v>
      </c>
      <c r="Z9" s="1">
        <f>IF('Games &amp; Picks'!E26="x","",IF($A$9="","",IF(AND('Games &amp; Picks'!$M$26='Games &amp; Picks'!$E$26,'Games &amp; Picks'!$AD$26=1,'Games &amp; Picks'!$M$26='Games &amp; Picks'!$AE$26),10,IF(AND('Games &amp; Picks'!$M$26='Games &amp; Picks'!$E$26,'Games &amp; Picks'!$AD$26=1),5,IF(AND('Games &amp; Picks'!$M$26='Games &amp; Picks'!$E$26,'Games &amp; Picks'!$AD$26=0),5,0)))))</f>
        <v>0</v>
      </c>
      <c r="AA9" s="1">
        <f>IF('Games &amp; Picks'!E27="x","",IF($A$9="","",IF(AND('Games &amp; Picks'!$M$27='Games &amp; Picks'!$E$27,'Games &amp; Picks'!$AD$27=1,'Games &amp; Picks'!$M$27='Games &amp; Picks'!$AE$27),10,IF(AND('Games &amp; Picks'!$M$27='Games &amp; Picks'!$E$27,'Games &amp; Picks'!$AD$27=1),5,IF(AND('Games &amp; Picks'!$M$27='Games &amp; Picks'!$E$27,'Games &amp; Picks'!$AD$27=0),5,0)))))</f>
        <v>0</v>
      </c>
      <c r="AB9" s="1">
        <f>IF('Games &amp; Picks'!E28="x","",IF($A$9="","",IF(AND('Games &amp; Picks'!$M$28='Games &amp; Picks'!$E$28,'Games &amp; Picks'!$AD$28=1,'Games &amp; Picks'!$M$28='Games &amp; Picks'!$AE$28),10,IF(AND('Games &amp; Picks'!$M$28='Games &amp; Picks'!$E$28,'Games &amp; Picks'!$AD$28=1),5,IF(AND('Games &amp; Picks'!$M$28='Games &amp; Picks'!$E$28,'Games &amp; Picks'!$AD$28=0),5,0)))))</f>
        <v>0</v>
      </c>
      <c r="AC9" s="1">
        <f>IF('Games &amp; Picks'!E29="x","",IF($A$9="","",IF(AND('Games &amp; Picks'!$M$29='Games &amp; Picks'!$E$29,'Games &amp; Picks'!$AD$29=1,'Games &amp; Picks'!$M$29='Games &amp; Picks'!$AE$29),20,IF(AND('Games &amp; Picks'!$M$29='Games &amp; Picks'!$E$29,'Games &amp; Picks'!$AD$29=1),10,IF(AND('Games &amp; Picks'!$M$29='Games &amp; Picks'!$E$29,'Games &amp; Picks'!$AD$29=0),10,0)))))</f>
        <v>10</v>
      </c>
      <c r="AD9" s="1">
        <f>IF('Games &amp; Picks'!E30="x","",IF($A$9="","",IF(AND('Games &amp; Picks'!$M$30='Games &amp; Picks'!$E$30,'Games &amp; Picks'!$AD$30=1,'Games &amp; Picks'!$M$30='Games &amp; Picks'!$AE$30),20,IF(AND('Games &amp; Picks'!$M$30='Games &amp; Picks'!$E$30,'Games &amp; Picks'!$AD$30=1),10,IF(AND('Games &amp; Picks'!$M$30='Games &amp; Picks'!$E$30,'Games &amp; Picks'!$AD$30=0),10,0)))))</f>
        <v>10</v>
      </c>
      <c r="AE9" s="1">
        <f>IF('Games &amp; Picks'!E31="x","",IF($A$9="","",IF(AND('Games &amp; Picks'!$M$31='Games &amp; Picks'!$E$31,'Games &amp; Picks'!$AD$31=1,'Games &amp; Picks'!$M$31='Games &amp; Picks'!$AE$31),20,IF(AND('Games &amp; Picks'!$M$31='Games &amp; Picks'!$E$31,'Games &amp; Picks'!$AD$31=1),10,IF(AND('Games &amp; Picks'!$M$31='Games &amp; Picks'!$E$31,'Games &amp; Picks'!$AD$31=0),10,0)))))</f>
        <v>10</v>
      </c>
      <c r="AF9" s="1">
        <f>IF('Games &amp; Picks'!E32="x","",IF($A$9="","",IF(AND('Games &amp; Picks'!$M$32='Games &amp; Picks'!$E$32,'Games &amp; Picks'!$AD$32=1,'Games &amp; Picks'!$M$32='Games &amp; Picks'!$AE$32),20,IF(AND('Games &amp; Picks'!$M$32='Games &amp; Picks'!$E$32,'Games &amp; Picks'!$AD$32=1),10,IF(AND('Games &amp; Picks'!$M$32='Games &amp; Picks'!$E$32,'Games &amp; Picks'!$AD$32=0),10,0)))))</f>
        <v>20</v>
      </c>
      <c r="AG9" s="1">
        <f>IF('Games &amp; Picks'!E33="x","",IF($A$9="","",IF(AND('Games &amp; Picks'!$M$33='Games &amp; Picks'!$E$33,'Games &amp; Picks'!$AD$33=1,'Games &amp; Picks'!$M$33='Games &amp; Picks'!$AE$33),10,IF(AND('Games &amp; Picks'!$M$33='Games &amp; Picks'!$E$33,'Games &amp; Picks'!$AD$33=1),5,IF(AND('Games &amp; Picks'!$M$33='Games &amp; Picks'!$E$33,'Games &amp; Picks'!$AD$33=0),5,0)))))</f>
        <v>5</v>
      </c>
      <c r="AH9" s="1">
        <f>IF('Games &amp; Picks'!E34="x","",IF($A$9="","",IF(AND('Games &amp; Picks'!$M$34='Games &amp; Picks'!$E$34,'Games &amp; Picks'!$AD$34=1,'Games &amp; Picks'!$M$34='Games &amp; Picks'!$AE$34),10,IF(AND('Games &amp; Picks'!$M$34='Games &amp; Picks'!$E$34,'Games &amp; Picks'!$AD$34=1),5,IF(AND('Games &amp; Picks'!$M$34='Games &amp; Picks'!$E$34,'Games &amp; Picks'!$AD$34=0),5,0)))))</f>
        <v>0</v>
      </c>
      <c r="AI9" s="1">
        <f>IF('Games &amp; Picks'!E35="x","",IF($A$9="","",IF(AND('Games &amp; Picks'!$M$35='Games &amp; Picks'!$E$35,'Games &amp; Picks'!$AD$35=1,'Games &amp; Picks'!$M$35='Games &amp; Picks'!$AE$35),10,IF(AND('Games &amp; Picks'!$M$35='Games &amp; Picks'!$E$35,'Games &amp; Picks'!$AD$35=1),5,IF(AND('Games &amp; Picks'!$M$35='Games &amp; Picks'!$E$35,'Games &amp; Picks'!$AD$35=0),5,0)))))</f>
        <v>0</v>
      </c>
      <c r="AJ9" s="20">
        <f>IF('Games &amp; Picks'!E36="x","",IF($A$9="","",IF(AND('Games &amp; Picks'!$M$36='Games &amp; Picks'!$E$36,'Games &amp; Picks'!$AD$36=1,'Games &amp; Picks'!$M$36='Games &amp; Picks'!$AE$36),40,IF(AND('Games &amp; Picks'!$M$36='Games &amp; Picks'!$E$36,'Games &amp; Picks'!$AD$36=1),20,IF(AND('Games &amp; Picks'!$M$36='Games &amp; Picks'!$E$36,'Games &amp; Picks'!$AD$36=0),20,0)))))</f>
        <v>0</v>
      </c>
      <c r="AK9" s="40">
        <v>10</v>
      </c>
      <c r="AL9" s="26">
        <f>IF('Games &amp; Picks'!E36="x","",IF($A$9="","",IF('BCS Bonus'!I$4=2,10,0)))</f>
        <v>0</v>
      </c>
      <c r="AM9" s="26">
        <f>IF($A$9="","",SUM(B9:AL9))</f>
        <v>135</v>
      </c>
      <c r="AN9" s="76"/>
    </row>
    <row r="10" spans="1:41" s="25" customFormat="1">
      <c r="A10" s="39" t="str">
        <f>IF('Games &amp; Picks'!R$1="","",'Games &amp; Picks'!R$1)</f>
        <v>Becky Huneck</v>
      </c>
      <c r="B10" s="1">
        <f>IF('Games &amp; Picks'!E2="x","",IF($A$14="","",IF(AND('Games &amp; Picks'!$R$2='Games &amp; Picks'!$E$2,'Games &amp; Picks'!$AD$2=1,'Games &amp; Picks'!$R$2='Games &amp; Picks'!$AE$2),10,IF(AND('Games &amp; Picks'!$R$2='Games &amp; Picks'!$E$2,'Games &amp; Picks'!$AD$2=1),5,IF(AND('Games &amp; Picks'!$R$2='Games &amp; Picks'!$E$2,'Games &amp; Picks'!$AD$2=0),5,0)))))</f>
        <v>0</v>
      </c>
      <c r="C10" s="25">
        <f>IF('Games &amp; Picks'!E3="x","",IF($A$14="","",IF(AND('Games &amp; Picks'!$R$3='Games &amp; Picks'!$E$3,'Games &amp; Picks'!$AD$3=1,'Games &amp; Picks'!$R$3='Games &amp; Picks'!$AE$3),10,IF(AND('Games &amp; Picks'!$R$3='Games &amp; Picks'!$E$3,'Games &amp; Picks'!$AD$3=1),5,IF(AND('Games &amp; Picks'!$R$3='Games &amp; Picks'!$E$3,'Games &amp; Picks'!$AD$3=0),5,0)))))</f>
        <v>5</v>
      </c>
      <c r="D10" s="25">
        <f>IF('Games &amp; Picks'!E4="x","",IF($A$14="","",IF(AND('Games &amp; Picks'!$R$4='Games &amp; Picks'!$E$4,'Games &amp; Picks'!$AD$4=1,'Games &amp; Picks'!$R$4='Games &amp; Picks'!$AE$4),10,IF(AND('Games &amp; Picks'!$R$4='Games &amp; Picks'!$E$4,'Games &amp; Picks'!$AD$4=1),5,IF(AND('Games &amp; Picks'!$R$4='Games &amp; Picks'!$E$4,'Games &amp; Picks'!$AD$4=0),5,0)))))</f>
        <v>10</v>
      </c>
      <c r="E10" s="25">
        <f>IF('Games &amp; Picks'!E5="x","",IF($A$14="","",IF(AND('Games &amp; Picks'!$R$5='Games &amp; Picks'!$E$5,'Games &amp; Picks'!$AD$5=1,'Games &amp; Picks'!$R$5='Games &amp; Picks'!$AE$5),10,IF(AND('Games &amp; Picks'!$R$5='Games &amp; Picks'!$E$5,'Games &amp; Picks'!$AD$5=1),5,IF(AND('Games &amp; Picks'!$R$5='Games &amp; Picks'!$E$5,'Games &amp; Picks'!$AD$5=0),5,0)))))</f>
        <v>5</v>
      </c>
      <c r="F10" s="1">
        <f>IF('Games &amp; Picks'!E6="x","",IF($A$14="","",IF(AND('Games &amp; Picks'!$R$6='Games &amp; Picks'!$E$6,'Games &amp; Picks'!$AD$6=1,'Games &amp; Picks'!$R$6='Games &amp; Picks'!$AE$6),10,IF(AND('Games &amp; Picks'!$R$6='Games &amp; Picks'!$E$6,'Games &amp; Picks'!$AD$6=1),5,IF(AND('Games &amp; Picks'!$R$6='Games &amp; Picks'!$E$6,'Games &amp; Picks'!$AD$6=0),5,0)))))</f>
        <v>5</v>
      </c>
      <c r="G10" s="1">
        <f>IF('Games &amp; Picks'!E7="x","",IF($A$14="","",IF(AND('Games &amp; Picks'!$R$7='Games &amp; Picks'!$E$7,'Games &amp; Picks'!$AD$7=1,'Games &amp; Picks'!$R$7='Games &amp; Picks'!$AE$7),10,IF(AND('Games &amp; Picks'!$R$7='Games &amp; Picks'!$E$7,'Games &amp; Picks'!$AD$7=1),5,IF(AND('Games &amp; Picks'!$R$7='Games &amp; Picks'!$E$7,'Games &amp; Picks'!$AD$7=0),5,0)))))</f>
        <v>5</v>
      </c>
      <c r="H10" s="1">
        <f>IF('Games &amp; Picks'!E8="x","",IF($A$14="","",IF(AND('Games &amp; Picks'!$R$8='Games &amp; Picks'!$E$8,'Games &amp; Picks'!$AD$8=1,'Games &amp; Picks'!$R$8='Games &amp; Picks'!$AE$8),10,IF(AND('Games &amp; Picks'!$R$8='Games &amp; Picks'!$E$8,'Games &amp; Picks'!$AD$8=1),5,IF(AND('Games &amp; Picks'!$R$8='Games &amp; Picks'!$E$8,'Games &amp; Picks'!$AD$8=0),5,0)))))</f>
        <v>0</v>
      </c>
      <c r="I10" s="1">
        <f>IF('Games &amp; Picks'!E9="x","",IF($A$14="","",IF(AND('Games &amp; Picks'!$R$9='Games &amp; Picks'!$E$9,'Games &amp; Picks'!$AD$9=1,'Games &amp; Picks'!$R$9='Games &amp; Picks'!$AE$9),10,IF(AND('Games &amp; Picks'!$R$9='Games &amp; Picks'!$E$9,'Games &amp; Picks'!$AD$9=1),5,IF(AND('Games &amp; Picks'!$R$9='Games &amp; Picks'!$E$9,'Games &amp; Picks'!$AD$9=0),5,0)))))</f>
        <v>0</v>
      </c>
      <c r="J10" s="1">
        <f>IF('Games &amp; Picks'!E10="x","",IF($A$14="","",IF(AND('Games &amp; Picks'!$R$10='Games &amp; Picks'!$E$10,'Games &amp; Picks'!$AD$10=1,'Games &amp; Picks'!$R$10='Games &amp; Picks'!$AE$10),10,IF(AND('Games &amp; Picks'!$R$10='Games &amp; Picks'!$E$10,'Games &amp; Picks'!$AD$10=1),5,IF(AND('Games &amp; Picks'!$R$10='Games &amp; Picks'!$E$10,'Games &amp; Picks'!$AD$10=0),5,0)))))</f>
        <v>5</v>
      </c>
      <c r="K10" s="1">
        <f>IF('Games &amp; Picks'!E11="x","",IF($A$14="","",IF(AND('Games &amp; Picks'!$R$11='Games &amp; Picks'!$E$11,'Games &amp; Picks'!$AD$11=1,'Games &amp; Picks'!$R$11='Games &amp; Picks'!$AE$11),10,IF(AND('Games &amp; Picks'!$R$11='Games &amp; Picks'!$E$11,'Games &amp; Picks'!$AD$11=1),5,IF(AND('Games &amp; Picks'!$R$11='Games &amp; Picks'!$E$11,'Games &amp; Picks'!$AD$11=0),5,0)))))</f>
        <v>5</v>
      </c>
      <c r="L10" s="1">
        <f>IF('Games &amp; Picks'!E12="x","",IF($A$14="","",IF(AND('Games &amp; Picks'!$R$12='Games &amp; Picks'!$E$12,'Games &amp; Picks'!$AD$12=1,'Games &amp; Picks'!$R$12='Games &amp; Picks'!$AE$12),10,IF(AND('Games &amp; Picks'!$R$12='Games &amp; Picks'!$E$12,'Games &amp; Picks'!$AD$12=1),5,IF(AND('Games &amp; Picks'!$R$12='Games &amp; Picks'!$E$12,'Games &amp; Picks'!$AD$12=0),5,0)))))</f>
        <v>5</v>
      </c>
      <c r="M10" s="1">
        <f>IF('Games &amp; Picks'!E13="x","",IF($A$14="","",IF(AND('Games &amp; Picks'!$R$13='Games &amp; Picks'!$E$13,'Games &amp; Picks'!$AD$13=1,'Games &amp; Picks'!$R$13='Games &amp; Picks'!$AE$13),10,IF(AND('Games &amp; Picks'!$R$13='Games &amp; Picks'!$E$13,'Games &amp; Picks'!$AD$13=1),5,IF(AND('Games &amp; Picks'!$R$13='Games &amp; Picks'!$E$13,'Games &amp; Picks'!$AD$13=0),5,0)))))</f>
        <v>0</v>
      </c>
      <c r="N10" s="1">
        <f>IF('Games &amp; Picks'!E14="x","",IF($A$14="","",IF(AND('Games &amp; Picks'!$R$14='Games &amp; Picks'!$E$14,'Games &amp; Picks'!$AD$14=1,'Games &amp; Picks'!$R$14='Games &amp; Picks'!$AE$14),10,IF(AND('Games &amp; Picks'!$R$14='Games &amp; Picks'!$E$14,'Games &amp; Picks'!$AD$14=1),5,IF(AND('Games &amp; Picks'!$R$14='Games &amp; Picks'!$E$14,'Games &amp; Picks'!$AD$14=0),5,0)))))</f>
        <v>10</v>
      </c>
      <c r="O10" s="1">
        <f>IF('Games &amp; Picks'!E15="x","",IF($A$14="","",IF(AND('Games &amp; Picks'!$R$15='Games &amp; Picks'!$E$15,'Games &amp; Picks'!$AD$15=1,'Games &amp; Picks'!$R$15='Games &amp; Picks'!$AE$15),10,IF(AND('Games &amp; Picks'!$R$15='Games &amp; Picks'!$E$15,'Games &amp; Picks'!$AD$15=1),5,IF(AND('Games &amp; Picks'!$R$15='Games &amp; Picks'!$E$15,'Games &amp; Picks'!$AD$15=0),5,0)))))</f>
        <v>5</v>
      </c>
      <c r="P10" s="1">
        <f>IF('Games &amp; Picks'!E16="x","",IF($A$14="","",IF(AND('Games &amp; Picks'!$R$16='Games &amp; Picks'!$E$16,'Games &amp; Picks'!$AD$16=1,'Games &amp; Picks'!$R$16='Games &amp; Picks'!$AE$16),10,IF(AND('Games &amp; Picks'!$R$16='Games &amp; Picks'!$E$16,'Games &amp; Picks'!$AD$16=1),5,IF(AND('Games &amp; Picks'!$R$16='Games &amp; Picks'!$E$16,'Games &amp; Picks'!$AD$16=0),5,0)))))</f>
        <v>0</v>
      </c>
      <c r="Q10" s="1">
        <f>IF('Games &amp; Picks'!E17="x","",IF($A$14="","",IF(AND('Games &amp; Picks'!$R$17='Games &amp; Picks'!$E$17,'Games &amp; Picks'!$AD$17=1,'Games &amp; Picks'!$R$17='Games &amp; Picks'!$AE$17),10,IF(AND('Games &amp; Picks'!$R$17='Games &amp; Picks'!$E$17,'Games &amp; Picks'!$AD$17=1),5,IF(AND('Games &amp; Picks'!$R$17='Games &amp; Picks'!$E$17,'Games &amp; Picks'!$AD$17=0),5,0)))))</f>
        <v>0</v>
      </c>
      <c r="R10" s="1">
        <f>IF('Games &amp; Picks'!E18="x","",IF($A$14="","",IF(AND('Games &amp; Picks'!$R$18='Games &amp; Picks'!$E$18,'Games &amp; Picks'!$AD$18=1,'Games &amp; Picks'!$R$18='Games &amp; Picks'!$AE$18),10,IF(AND('Games &amp; Picks'!$R$18='Games &amp; Picks'!$E$18,'Games &amp; Picks'!$AD$18=1),5,IF(AND('Games &amp; Picks'!$R$18='Games &amp; Picks'!$E$18,'Games &amp; Picks'!$AD$18=0),5,0)))))</f>
        <v>0</v>
      </c>
      <c r="S10" s="1">
        <f>IF('Games &amp; Picks'!E19="x","",IF($A$14="","",IF(AND('Games &amp; Picks'!$R$19='Games &amp; Picks'!$E$19,'Games &amp; Picks'!$AD$19=1,'Games &amp; Picks'!$R$19='Games &amp; Picks'!$AE$19),10,IF(AND('Games &amp; Picks'!$R$19='Games &amp; Picks'!$E$19,'Games &amp; Picks'!$AD$19=1),5,IF(AND('Games &amp; Picks'!$R$19='Games &amp; Picks'!$E$19,'Games &amp; Picks'!$AD$19=0),5,0)))))</f>
        <v>0</v>
      </c>
      <c r="T10" s="25">
        <f>IF('Games &amp; Picks'!E20="x","",IF($A$14="","",IF(AND('Games &amp; Picks'!$R$20='Games &amp; Picks'!$E$20,'Games &amp; Picks'!$AD$20=1,'Games &amp; Picks'!$R$20='Games &amp; Picks'!$AE$20),10,IF(AND('Games &amp; Picks'!$R$20='Games &amp; Picks'!$E$20,'Games &amp; Picks'!$AD$20=1),5,IF(AND('Games &amp; Picks'!$R$20='Games &amp; Picks'!$E$20,'Games &amp; Picks'!$AD$20=0),5,0)))))</f>
        <v>0</v>
      </c>
      <c r="U10" s="1">
        <f>IF('Games &amp; Picks'!E21="x","",IF($A$14="","",IF(AND('Games &amp; Picks'!$R$21='Games &amp; Picks'!$E$21,'Games &amp; Picks'!$AD$21=1,'Games &amp; Picks'!$R$21='Games &amp; Picks'!$AE$21),10,IF(AND('Games &amp; Picks'!$R$21='Games &amp; Picks'!$E$21,'Games &amp; Picks'!$AD$21=1),5,IF(AND('Games &amp; Picks'!$R$21='Games &amp; Picks'!$E$21,'Games &amp; Picks'!$AD$21=0),5,0)))))</f>
        <v>0</v>
      </c>
      <c r="V10" s="1">
        <f>IF('Games &amp; Picks'!E22="x","",IF($A$14="","",IF(AND('Games &amp; Picks'!$R$22='Games &amp; Picks'!$E$22,'Games &amp; Picks'!$AD$22=1,'Games &amp; Picks'!$R$22='Games &amp; Picks'!$AE$22),10,IF(AND('Games &amp; Picks'!$R$22='Games &amp; Picks'!$E$22,'Games &amp; Picks'!$AD$22=1),5,IF(AND('Games &amp; Picks'!$R$22='Games &amp; Picks'!$E$22,'Games &amp; Picks'!$AD$22=0),5,0)))))</f>
        <v>0</v>
      </c>
      <c r="W10" s="1">
        <f>IF('Games &amp; Picks'!E23="x","",IF($A$14="","",IF(AND('Games &amp; Picks'!$R$23='Games &amp; Picks'!$E$23,'Games &amp; Picks'!$AD$23=1,'Games &amp; Picks'!$R$23='Games &amp; Picks'!$AE$23),10,IF(AND('Games &amp; Picks'!$R$23='Games &amp; Picks'!$E$23,'Games &amp; Picks'!$AD$23=1),5,IF(AND('Games &amp; Picks'!$R$23='Games &amp; Picks'!$E$23,'Games &amp; Picks'!$AD$23=0),5,0)))))</f>
        <v>5</v>
      </c>
      <c r="X10" s="2">
        <f>IF('Games &amp; Picks'!E24="x","",IF($A$14="","",IF(AND('Games &amp; Picks'!$R$24='Games &amp; Picks'!$E$24,'Games &amp; Picks'!$AD$24=1,'Games &amp; Picks'!$R$24='Games &amp; Picks'!$AE$24),10,IF(AND('Games &amp; Picks'!$R$24='Games &amp; Picks'!$E$24,'Games &amp; Picks'!$AD$24=1),5,IF(AND('Games &amp; Picks'!$R$24='Games &amp; Picks'!$E$24,'Games &amp; Picks'!$AD$24=0),5,0)))))</f>
        <v>5</v>
      </c>
      <c r="Y10" s="1">
        <f>IF('Games &amp; Picks'!E25="x","",IF($A$14="","",IF(AND('Games &amp; Picks'!$R$25='Games &amp; Picks'!$E$25,'Games &amp; Picks'!$AD$25=1,'Games &amp; Picks'!$R$25='Games &amp; Picks'!$AE$25),10,IF(AND('Games &amp; Picks'!$R$25='Games &amp; Picks'!$E$25,'Games &amp; Picks'!$AD$25=1),5,IF(AND('Games &amp; Picks'!$R$25='Games &amp; Picks'!$E$25,'Games &amp; Picks'!$AD$25=0),5,0)))))</f>
        <v>5</v>
      </c>
      <c r="Z10" s="1">
        <f>IF('Games &amp; Picks'!E26="x","",IF($A$14="","",IF(AND('Games &amp; Picks'!$R$26='Games &amp; Picks'!$E$26,'Games &amp; Picks'!$AD$26=1,'Games &amp; Picks'!$R$26='Games &amp; Picks'!$AE$26),10,IF(AND('Games &amp; Picks'!$R$26='Games &amp; Picks'!$E$26,'Games &amp; Picks'!$AD$26=1),5,IF(AND('Games &amp; Picks'!$R$26='Games &amp; Picks'!$E$26,'Games &amp; Picks'!$AD$26=0),5,0)))))</f>
        <v>5</v>
      </c>
      <c r="AA10" s="1">
        <f>IF('Games &amp; Picks'!E27="x","",IF($A$14="","",IF(AND('Games &amp; Picks'!$R$27='Games &amp; Picks'!$E$27,'Games &amp; Picks'!$AD$27=1,'Games &amp; Picks'!$R$27='Games &amp; Picks'!$AE$27),10,IF(AND('Games &amp; Picks'!$R$27='Games &amp; Picks'!$E$27,'Games &amp; Picks'!$AD$27=1),5,IF(AND('Games &amp; Picks'!$R$27='Games &amp; Picks'!$E$27,'Games &amp; Picks'!$AD$27=0),5,0)))))</f>
        <v>5</v>
      </c>
      <c r="AB10" s="1">
        <f>IF('Games &amp; Picks'!E28="x","",IF($A$14="","",IF(AND('Games &amp; Picks'!$R$28='Games &amp; Picks'!$E$28,'Games &amp; Picks'!$AD$28=1,'Games &amp; Picks'!$R$28='Games &amp; Picks'!$AE$28),10,IF(AND('Games &amp; Picks'!$R$28='Games &amp; Picks'!$E$28,'Games &amp; Picks'!$AD$28=1),5,IF(AND('Games &amp; Picks'!$R$28='Games &amp; Picks'!$E$28,'Games &amp; Picks'!$AD$28=0),5,0)))))</f>
        <v>5</v>
      </c>
      <c r="AC10" s="1">
        <f>IF('Games &amp; Picks'!E29="x","",IF($A$14="","",IF(AND('Games &amp; Picks'!$R$29='Games &amp; Picks'!$E$29,'Games &amp; Picks'!$AD$29=1,'Games &amp; Picks'!$R$29='Games &amp; Picks'!$AE$29),20,IF(AND('Games &amp; Picks'!$R$29='Games &amp; Picks'!$E$29,'Games &amp; Picks'!$AD$29=1),10,IF(AND('Games &amp; Picks'!$R$29='Games &amp; Picks'!$E$29,'Games &amp; Picks'!$AD$29=0),10,0)))))</f>
        <v>0</v>
      </c>
      <c r="AD10">
        <f>IF('Games &amp; Picks'!E30="x","",IF($A$14="","",IF(AND('Games &amp; Picks'!$R$30='Games &amp; Picks'!$E$30,'Games &amp; Picks'!$AD$30=1,'Games &amp; Picks'!$R$30='Games &amp; Picks'!$AE$30),20,IF(AND('Games &amp; Picks'!$R$30='Games &amp; Picks'!$E$30,'Games &amp; Picks'!$AD$30=1),10,IF(AND('Games &amp; Picks'!$R$30='Games &amp; Picks'!$E$30,'Games &amp; Picks'!$AD$30=0),10,0)))))</f>
        <v>10</v>
      </c>
      <c r="AE10" s="1">
        <f>IF('Games &amp; Picks'!E31="x","",IF($A$14="","",IF(AND('Games &amp; Picks'!$R$31='Games &amp; Picks'!$E$31,'Games &amp; Picks'!$AD$31=1,'Games &amp; Picks'!$R$31='Games &amp; Picks'!$AE$31),20,IF(AND('Games &amp; Picks'!$R$31='Games &amp; Picks'!$E$31,'Games &amp; Picks'!$AD$31=1),10,IF(AND('Games &amp; Picks'!$R$31='Games &amp; Picks'!$E$31,'Games &amp; Picks'!$AD$31=0),10,0)))))</f>
        <v>10</v>
      </c>
      <c r="AF10" s="1">
        <f>IF('Games &amp; Picks'!E32="x","",IF($A$14="","",IF(AND('Games &amp; Picks'!$R$32='Games &amp; Picks'!$E$32,'Games &amp; Picks'!$AD$32=1,'Games &amp; Picks'!$R$32='Games &amp; Picks'!$AE$32),20,IF(AND('Games &amp; Picks'!$R$32='Games &amp; Picks'!$E$32,'Games &amp; Picks'!$AD$32=1),10,IF(AND('Games &amp; Picks'!$R$32='Games &amp; Picks'!$E$32,'Games &amp; Picks'!$AD$32=0),10,0)))))</f>
        <v>0</v>
      </c>
      <c r="AG10" s="1">
        <f>IF('Games &amp; Picks'!E33="x","",IF($A$14="","",IF(AND('Games &amp; Picks'!$R$33='Games &amp; Picks'!$E$33,'Games &amp; Picks'!$AD$33=1,'Games &amp; Picks'!$R$33='Games &amp; Picks'!$AE$33),10,IF(AND('Games &amp; Picks'!$R$33='Games &amp; Picks'!$E$33,'Games &amp; Picks'!$AD$33=1),5,IF(AND('Games &amp; Picks'!$R$33='Games &amp; Picks'!$E$33,'Games &amp; Picks'!$AD$33=0),5,0)))))</f>
        <v>5</v>
      </c>
      <c r="AH10" s="1">
        <f>IF('Games &amp; Picks'!E34="x","",IF($A$14="","",IF(AND('Games &amp; Picks'!$R$34='Games &amp; Picks'!$E$34,'Games &amp; Picks'!$AD$34=1,'Games &amp; Picks'!$R$34='Games &amp; Picks'!$AE$34),10,IF(AND('Games &amp; Picks'!$R$34='Games &amp; Picks'!$E$34,'Games &amp; Picks'!$AD$34=1),5,IF(AND('Games &amp; Picks'!$R$34='Games &amp; Picks'!$E$34,'Games &amp; Picks'!$AD$34=0),5,0)))))</f>
        <v>0</v>
      </c>
      <c r="AI10" s="1">
        <f>IF('Games &amp; Picks'!E35="x","",IF($A$14="","",IF(AND('Games &amp; Picks'!$R$35='Games &amp; Picks'!$E$35,'Games &amp; Picks'!$AD$35=1,'Games &amp; Picks'!$R$35='Games &amp; Picks'!$AE$35),10,IF(AND('Games &amp; Picks'!$R$35='Games &amp; Picks'!$E$35,'Games &amp; Picks'!$AD$35=1),5,IF(AND('Games &amp; Picks'!$R$35='Games &amp; Picks'!$E$35,'Games &amp; Picks'!$AD$35=0),5,0)))))</f>
        <v>0</v>
      </c>
      <c r="AJ10" s="20">
        <f>IF('Games &amp; Picks'!E36="x","",IF($A$14="","",IF(AND('Games &amp; Picks'!$R$36='Games &amp; Picks'!$E$36,'Games &amp; Picks'!$AD$36=1,'Games &amp; Picks'!$R$36='Games &amp; Picks'!$AE$36),40,IF(AND('Games &amp; Picks'!$R$36='Games &amp; Picks'!$E$36,'Games &amp; Picks'!$AD$36=1),20,IF(AND('Games &amp; Picks'!$R$36='Games &amp; Picks'!$E$36,'Games &amp; Picks'!$AD$36=0),20,0)))))</f>
        <v>0</v>
      </c>
      <c r="AK10" s="23">
        <v>20</v>
      </c>
      <c r="AL10" s="3">
        <f>IF('Games &amp; Picks'!E36="x","",IF($A$14="","",IF('BCS Bonus'!N$4=2,10,0)))</f>
        <v>0</v>
      </c>
      <c r="AM10" s="3">
        <f>IF($A$14="","",SUM(B10:AL10))</f>
        <v>135</v>
      </c>
      <c r="AN10" s="76"/>
    </row>
    <row r="11" spans="1:41">
      <c r="A11" s="39" t="str">
        <f>IF('Games &amp; Picks'!T$1="","",'Games &amp; Picks'!T$1)</f>
        <v>Greg Radar</v>
      </c>
      <c r="B11" s="1">
        <f>IF('Games &amp; Picks'!E2="x","",IF($A$16="","",IF(AND('Games &amp; Picks'!$T$2='Games &amp; Picks'!$E$2,'Games &amp; Picks'!$AD$2=1,'Games &amp; Picks'!$T$2='Games &amp; Picks'!$AE$2),10,IF(AND('Games &amp; Picks'!$T$2='Games &amp; Picks'!$E$2,'Games &amp; Picks'!$AD$2=1),5,IF(AND('Games &amp; Picks'!$T$2='Games &amp; Picks'!$E$2,'Games &amp; Picks'!$AD$2=0),5,0)))))</f>
        <v>5</v>
      </c>
      <c r="C11" s="25">
        <f>IF('Games &amp; Picks'!E3="x","",IF($A$16="","",IF(AND('Games &amp; Picks'!$T$3='Games &amp; Picks'!$E$3,'Games &amp; Picks'!$AD$3=1,'Games &amp; Picks'!$T$3='Games &amp; Picks'!$AE$3),10,IF(AND('Games &amp; Picks'!$T$3='Games &amp; Picks'!$E$3,'Games &amp; Picks'!$AD$3=1),5,IF(AND('Games &amp; Picks'!$T$3='Games &amp; Picks'!$E$3,'Games &amp; Picks'!$AD$3=0),5,0)))))</f>
        <v>0</v>
      </c>
      <c r="D11" s="25">
        <f>IF('Games &amp; Picks'!E4="x","",IF($A$16="","",IF(AND('Games &amp; Picks'!$T$4='Games &amp; Picks'!$E$4,'Games &amp; Picks'!$AD$4=1,'Games &amp; Picks'!$T$4='Games &amp; Picks'!$AE$4),10,IF(AND('Games &amp; Picks'!$T$4='Games &amp; Picks'!$E$4,'Games &amp; Picks'!$AD$4=1),5,IF(AND('Games &amp; Picks'!$T$4='Games &amp; Picks'!$E$4,'Games &amp; Picks'!$AD$4=0),5,0)))))</f>
        <v>0</v>
      </c>
      <c r="E11" s="25">
        <f>IF('Games &amp; Picks'!E5="x","",IF($A$16="","",IF(AND('Games &amp; Picks'!$T$5='Games &amp; Picks'!$E$5,'Games &amp; Picks'!$AD$5=1,'Games &amp; Picks'!$T$5='Games &amp; Picks'!$AE$5),10,IF(AND('Games &amp; Picks'!$T$5='Games &amp; Picks'!$E$5,'Games &amp; Picks'!$AD$5=1),5,IF(AND('Games &amp; Picks'!$T$5='Games &amp; Picks'!$E$5,'Games &amp; Picks'!$AD$5=0),5,0)))))</f>
        <v>0</v>
      </c>
      <c r="F11" s="1">
        <f>IF('Games &amp; Picks'!E6="x","",IF($A$16="","",IF(AND('Games &amp; Picks'!$T$6='Games &amp; Picks'!$E$6,'Games &amp; Picks'!$AD$6=1,'Games &amp; Picks'!$T$6='Games &amp; Picks'!$AE$6),10,IF(AND('Games &amp; Picks'!$T$6='Games &amp; Picks'!$E$6,'Games &amp; Picks'!$AD$6=1),5,IF(AND('Games &amp; Picks'!$T$6='Games &amp; Picks'!$E$6,'Games &amp; Picks'!$AD$6=0),5,0)))))</f>
        <v>5</v>
      </c>
      <c r="G11" s="1">
        <f>IF('Games &amp; Picks'!E7="x","",IF($A$16="","",IF(AND('Games &amp; Picks'!$T$7='Games &amp; Picks'!$E$7,'Games &amp; Picks'!$AD$7=1,'Games &amp; Picks'!$T$7='Games &amp; Picks'!$AE$7),10,IF(AND('Games &amp; Picks'!$T$7='Games &amp; Picks'!$E$7,'Games &amp; Picks'!$AD$7=1),5,IF(AND('Games &amp; Picks'!$T$7='Games &amp; Picks'!$E$7,'Games &amp; Picks'!$AD$7=0),5,0)))))</f>
        <v>5</v>
      </c>
      <c r="H11" s="1">
        <f>IF('Games &amp; Picks'!E8="x","",IF($A$16="","",IF(AND('Games &amp; Picks'!$T$8='Games &amp; Picks'!$E$8,'Games &amp; Picks'!$AD$8=1,'Games &amp; Picks'!$T$8='Games &amp; Picks'!$AE$8),10,IF(AND('Games &amp; Picks'!$T$8='Games &amp; Picks'!$E$8,'Games &amp; Picks'!$AD$8=1),5,IF(AND('Games &amp; Picks'!$T$8='Games &amp; Picks'!$E$8,'Games &amp; Picks'!$AD$8=0),5,0)))))</f>
        <v>5</v>
      </c>
      <c r="I11" s="1">
        <f>IF('Games &amp; Picks'!E9="x","",IF($A$16="","",IF(AND('Games &amp; Picks'!$T$9='Games &amp; Picks'!$E$9,'Games &amp; Picks'!$AD$9=1,'Games &amp; Picks'!$T$9='Games &amp; Picks'!$AE$9),10,IF(AND('Games &amp; Picks'!$T$9='Games &amp; Picks'!$E$9,'Games &amp; Picks'!$AD$9=1),5,IF(AND('Games &amp; Picks'!$T$9='Games &amp; Picks'!$E$9,'Games &amp; Picks'!$AD$9=0),5,0)))))</f>
        <v>5</v>
      </c>
      <c r="J11" s="1">
        <f>IF('Games &amp; Picks'!E10="x","",IF($A$16="","",IF(AND('Games &amp; Picks'!$T$10='Games &amp; Picks'!$E$10,'Games &amp; Picks'!$AD$10=1,'Games &amp; Picks'!$T$10='Games &amp; Picks'!$AE$10),10,IF(AND('Games &amp; Picks'!$T$10='Games &amp; Picks'!$E$10,'Games &amp; Picks'!$AD$10=1),5,IF(AND('Games &amp; Picks'!$T$10='Games &amp; Picks'!$E$10,'Games &amp; Picks'!$AD$10=0),5,0)))))</f>
        <v>0</v>
      </c>
      <c r="K11" s="1">
        <f>IF('Games &amp; Picks'!E11="x","",IF($A$16="","",IF(AND('Games &amp; Picks'!$T$11='Games &amp; Picks'!$E$11,'Games &amp; Picks'!$AD$11=1,'Games &amp; Picks'!$T$11='Games &amp; Picks'!$AE$11),10,IF(AND('Games &amp; Picks'!$T$11='Games &amp; Picks'!$E$11,'Games &amp; Picks'!$AD$11=1),5,IF(AND('Games &amp; Picks'!$T$11='Games &amp; Picks'!$E$11,'Games &amp; Picks'!$AD$11=0),5,0)))))</f>
        <v>0</v>
      </c>
      <c r="L11" s="1">
        <f>IF('Games &amp; Picks'!E12="x","",IF($A$16="","",IF(AND('Games &amp; Picks'!$T$12='Games &amp; Picks'!$E$12,'Games &amp; Picks'!$AD$12=1,'Games &amp; Picks'!$T$12='Games &amp; Picks'!$AE$12),10,IF(AND('Games &amp; Picks'!$T$12='Games &amp; Picks'!$E$12,'Games &amp; Picks'!$AD$12=1),5,IF(AND('Games &amp; Picks'!$T$12='Games &amp; Picks'!$E$12,'Games &amp; Picks'!$AD$12=0),5,0)))))</f>
        <v>0</v>
      </c>
      <c r="M11" s="1">
        <f>IF('Games &amp; Picks'!E13="x","",IF($A$16="","",IF(AND('Games &amp; Picks'!$T$13='Games &amp; Picks'!$E$13,'Games &amp; Picks'!$AD$13=1,'Games &amp; Picks'!$T$13='Games &amp; Picks'!$AE$13),10,IF(AND('Games &amp; Picks'!$T$13='Games &amp; Picks'!$E$13,'Games &amp; Picks'!$AD$13=1),5,IF(AND('Games &amp; Picks'!$T$13='Games &amp; Picks'!$E$13,'Games &amp; Picks'!$AD$13=0),5,0)))))</f>
        <v>5</v>
      </c>
      <c r="N11" s="1">
        <f>IF('Games &amp; Picks'!E14="x","",IF($A$16="","",IF(AND('Games &amp; Picks'!$T$14='Games &amp; Picks'!$E$14,'Games &amp; Picks'!$AD$14=1,'Games &amp; Picks'!$T$14='Games &amp; Picks'!$AE$14),10,IF(AND('Games &amp; Picks'!$T$14='Games &amp; Picks'!$E$14,'Games &amp; Picks'!$AD$14=1),5,IF(AND('Games &amp; Picks'!$T$14='Games &amp; Picks'!$E$14,'Games &amp; Picks'!$AD$14=0),5,0)))))</f>
        <v>0</v>
      </c>
      <c r="O11" s="1">
        <f>IF('Games &amp; Picks'!E15="x","",IF($A$16="","",IF(AND('Games &amp; Picks'!$T$15='Games &amp; Picks'!$E$15,'Games &amp; Picks'!$AD$15=1,'Games &amp; Picks'!$T$15='Games &amp; Picks'!$AE$15),10,IF(AND('Games &amp; Picks'!$T$15='Games &amp; Picks'!$E$15,'Games &amp; Picks'!$AD$15=1),5,IF(AND('Games &amp; Picks'!$T$15='Games &amp; Picks'!$E$15,'Games &amp; Picks'!$AD$15=0),5,0)))))</f>
        <v>5</v>
      </c>
      <c r="P11" s="1">
        <f>IF('Games &amp; Picks'!E16="x","",IF($A$16="","",IF(AND('Games &amp; Picks'!$T$16='Games &amp; Picks'!$E$16,'Games &amp; Picks'!$AD$16=1,'Games &amp; Picks'!$T$16='Games &amp; Picks'!$AE$16),10,IF(AND('Games &amp; Picks'!$T$16='Games &amp; Picks'!$E$16,'Games &amp; Picks'!$AD$16=1),5,IF(AND('Games &amp; Picks'!$T$16='Games &amp; Picks'!$E$16,'Games &amp; Picks'!$AD$16=0),5,0)))))</f>
        <v>0</v>
      </c>
      <c r="Q11" s="1">
        <f>IF('Games &amp; Picks'!E17="x","",IF($A$16="","",IF(AND('Games &amp; Picks'!$T$17='Games &amp; Picks'!$E$17,'Games &amp; Picks'!$AD$17=1,'Games &amp; Picks'!$T$17='Games &amp; Picks'!$AE$17),10,IF(AND('Games &amp; Picks'!$T$17='Games &amp; Picks'!$E$17,'Games &amp; Picks'!$AD$17=1),5,IF(AND('Games &amp; Picks'!$T$17='Games &amp; Picks'!$E$17,'Games &amp; Picks'!$AD$17=0),5,0)))))</f>
        <v>5</v>
      </c>
      <c r="R11" s="1">
        <f>IF('Games &amp; Picks'!E18="x","",IF($A$16="","",IF(AND('Games &amp; Picks'!$T$18='Games &amp; Picks'!$E$18,'Games &amp; Picks'!$AD$18=1,'Games &amp; Picks'!$T$18='Games &amp; Picks'!$AE$18),10,IF(AND('Games &amp; Picks'!$T$18='Games &amp; Picks'!$E$18,'Games &amp; Picks'!$AD$18=1),5,IF(AND('Games &amp; Picks'!$T$18='Games &amp; Picks'!$E$18,'Games &amp; Picks'!$AD$18=0),5,0)))))</f>
        <v>5</v>
      </c>
      <c r="S11" s="1">
        <f>IF('Games &amp; Picks'!E19="x","",IF($A$16="","",IF(AND('Games &amp; Picks'!$T$19='Games &amp; Picks'!$E$19,'Games &amp; Picks'!$AD$19=1,'Games &amp; Picks'!$T$19='Games &amp; Picks'!$AE$19),10,IF(AND('Games &amp; Picks'!$T$19='Games &amp; Picks'!$E$19,'Games &amp; Picks'!$AD$19=1),5,IF(AND('Games &amp; Picks'!$T$19='Games &amp; Picks'!$E$19,'Games &amp; Picks'!$AD$19=0),5,0)))))</f>
        <v>5</v>
      </c>
      <c r="T11" s="25">
        <f>IF('Games &amp; Picks'!E20="x","",IF($A$16="","",IF(AND('Games &amp; Picks'!$T$20='Games &amp; Picks'!$E$20,'Games &amp; Picks'!$AD$20=1,'Games &amp; Picks'!$T$20='Games &amp; Picks'!$AE$20),10,IF(AND('Games &amp; Picks'!$T$20='Games &amp; Picks'!$E$20,'Games &amp; Picks'!$AD$20=1),5,IF(AND('Games &amp; Picks'!$T$20='Games &amp; Picks'!$E$20,'Games &amp; Picks'!$AD$20=0),5,0)))))</f>
        <v>0</v>
      </c>
      <c r="U11" s="1">
        <f>IF('Games &amp; Picks'!E21="x","",IF($A$16="","",IF(AND('Games &amp; Picks'!$T$21='Games &amp; Picks'!$E$21,'Games &amp; Picks'!$AD$21=1,'Games &amp; Picks'!$T$21='Games &amp; Picks'!$AE$21),10,IF(AND('Games &amp; Picks'!$T$21='Games &amp; Picks'!$E$21,'Games &amp; Picks'!$AD$21=1),5,IF(AND('Games &amp; Picks'!$T$21='Games &amp; Picks'!$E$21,'Games &amp; Picks'!$AD$21=0),5,0)))))</f>
        <v>0</v>
      </c>
      <c r="V11" s="1">
        <f>IF('Games &amp; Picks'!E22="x","",IF($A$16="","",IF(AND('Games &amp; Picks'!$T$22='Games &amp; Picks'!$E$22,'Games &amp; Picks'!$AD$22=1,'Games &amp; Picks'!$T$22='Games &amp; Picks'!$AE$22),10,IF(AND('Games &amp; Picks'!$T$22='Games &amp; Picks'!$E$22,'Games &amp; Picks'!$AD$22=1),5,IF(AND('Games &amp; Picks'!$T$22='Games &amp; Picks'!$E$22,'Games &amp; Picks'!$AD$22=0),5,0)))))</f>
        <v>5</v>
      </c>
      <c r="W11" s="1">
        <f>IF('Games &amp; Picks'!E23="x","",IF($A$16="","",IF(AND('Games &amp; Picks'!$T$23='Games &amp; Picks'!$E$23,'Games &amp; Picks'!$AD$23=1,'Games &amp; Picks'!$T$23='Games &amp; Picks'!$AE$23),10,IF(AND('Games &amp; Picks'!$T$23='Games &amp; Picks'!$E$23,'Games &amp; Picks'!$AD$23=1),5,IF(AND('Games &amp; Picks'!$T$23='Games &amp; Picks'!$E$23,'Games &amp; Picks'!$AD$23=0),5,0)))))</f>
        <v>0</v>
      </c>
      <c r="X11" s="2">
        <f>IF('Games &amp; Picks'!E24="x","",IF($A$16="","",IF(AND('Games &amp; Picks'!$T$24='Games &amp; Picks'!$E$24,'Games &amp; Picks'!$AD$24=1,'Games &amp; Picks'!$T$24='Games &amp; Picks'!$AE$24),10,IF(AND('Games &amp; Picks'!$T$24='Games &amp; Picks'!$E$24,'Games &amp; Picks'!$AD$24=1),5,IF(AND('Games &amp; Picks'!$T$24='Games &amp; Picks'!$E$24,'Games &amp; Picks'!$AD$24=0),5,0)))))</f>
        <v>5</v>
      </c>
      <c r="Y11" s="1">
        <f>IF('Games &amp; Picks'!E25="x","",IF($A$16="","",IF(AND('Games &amp; Picks'!$T$25='Games &amp; Picks'!$E$25,'Games &amp; Picks'!$AD$25=1,'Games &amp; Picks'!$T$25='Games &amp; Picks'!$AE$25),10,IF(AND('Games &amp; Picks'!$T$25='Games &amp; Picks'!$E$25,'Games &amp; Picks'!$AD$25=1),5,IF(AND('Games &amp; Picks'!$T$25='Games &amp; Picks'!$E$25,'Games &amp; Picks'!$AD$25=0),5,0)))))</f>
        <v>0</v>
      </c>
      <c r="Z11" s="1">
        <f>IF('Games &amp; Picks'!E26="x","",IF($A$16="","",IF(AND('Games &amp; Picks'!$T$26='Games &amp; Picks'!$E$26,'Games &amp; Picks'!$AD$26=1,'Games &amp; Picks'!$T$26='Games &amp; Picks'!$AE$26),10,IF(AND('Games &amp; Picks'!$T$26='Games &amp; Picks'!$E$26,'Games &amp; Picks'!$AD$26=1),5,IF(AND('Games &amp; Picks'!$T$26='Games &amp; Picks'!$E$26,'Games &amp; Picks'!$AD$26=0),5,0)))))</f>
        <v>5</v>
      </c>
      <c r="AA11" s="1">
        <f>IF('Games &amp; Picks'!E27="x","",IF($A$16="","",IF(AND('Games &amp; Picks'!$T$27='Games &amp; Picks'!$E$27,'Games &amp; Picks'!$AD$27=1,'Games &amp; Picks'!$T$27='Games &amp; Picks'!$AE$27),10,IF(AND('Games &amp; Picks'!$T$27='Games &amp; Picks'!$E$27,'Games &amp; Picks'!$AD$27=1),5,IF(AND('Games &amp; Picks'!$T$27='Games &amp; Picks'!$E$27,'Games &amp; Picks'!$AD$27=0),5,0)))))</f>
        <v>5</v>
      </c>
      <c r="AB11" s="1">
        <f>IF('Games &amp; Picks'!E28="x","",IF($A$16="","",IF(AND('Games &amp; Picks'!$T$28='Games &amp; Picks'!$E$28,'Games &amp; Picks'!$AD$28=1,'Games &amp; Picks'!$T$28='Games &amp; Picks'!$AE$28),10,IF(AND('Games &amp; Picks'!$T$28='Games &amp; Picks'!$E$28,'Games &amp; Picks'!$AD$28=1),5,IF(AND('Games &amp; Picks'!$T$28='Games &amp; Picks'!$E$28,'Games &amp; Picks'!$AD$28=0),5,0)))))</f>
        <v>0</v>
      </c>
      <c r="AC11" s="1">
        <f>IF('Games &amp; Picks'!E29="x","",IF($A$16="","",IF(AND('Games &amp; Picks'!$T$29='Games &amp; Picks'!$E$29,'Games &amp; Picks'!$AD$29=1,'Games &amp; Picks'!$T$29='Games &amp; Picks'!$AE$29),20,IF(AND('Games &amp; Picks'!$T$29='Games &amp; Picks'!$E$29,'Games &amp; Picks'!$AD$29=1),10,IF(AND('Games &amp; Picks'!$T$29='Games &amp; Picks'!$E$29,'Games &amp; Picks'!$AD$29=0),10,0)))))</f>
        <v>10</v>
      </c>
      <c r="AD11">
        <f>IF('Games &amp; Picks'!E30="x","",IF($A$16="","",IF(AND('Games &amp; Picks'!$T$30='Games &amp; Picks'!$E$30,'Games &amp; Picks'!$AD$30=1,'Games &amp; Picks'!$T$30='Games &amp; Picks'!$AE$30),20,IF(AND('Games &amp; Picks'!$T$30='Games &amp; Picks'!$E$30,'Games &amp; Picks'!$AD$30=1),10,IF(AND('Games &amp; Picks'!$T$30='Games &amp; Picks'!$E$30,'Games &amp; Picks'!$AD$30=0),10,0)))))</f>
        <v>10</v>
      </c>
      <c r="AE11" s="1">
        <f>IF('Games &amp; Picks'!E31="x","",IF($A$16="","",IF(AND('Games &amp; Picks'!$T$31='Games &amp; Picks'!$E$31,'Games &amp; Picks'!$AD$31=1,'Games &amp; Picks'!$T$31='Games &amp; Picks'!$AE$31),20,IF(AND('Games &amp; Picks'!$T$31='Games &amp; Picks'!$E$31,'Games &amp; Picks'!$AD$31=1),10,IF(AND('Games &amp; Picks'!$T$31='Games &amp; Picks'!$E$31,'Games &amp; Picks'!$AD$31=0),10,0)))))</f>
        <v>10</v>
      </c>
      <c r="AF11" s="1">
        <f>IF('Games &amp; Picks'!E32="x","",IF($A$16="","",IF(AND('Games &amp; Picks'!$T$32='Games &amp; Picks'!$E$32,'Games &amp; Picks'!$AD$32=1,'Games &amp; Picks'!$T$32='Games &amp; Picks'!$AE$32),20,IF(AND('Games &amp; Picks'!$T$32='Games &amp; Picks'!$E$32,'Games &amp; Picks'!$AD$32=1),10,IF(AND('Games &amp; Picks'!$T$32='Games &amp; Picks'!$E$32,'Games &amp; Picks'!$AD$32=0),10,0)))))</f>
        <v>0</v>
      </c>
      <c r="AG11" s="1">
        <f>IF('Games &amp; Picks'!E33="x","",IF($A$16="","",IF(AND('Games &amp; Picks'!$T$33='Games &amp; Picks'!$E$33,'Games &amp; Picks'!$AD$33=1,'Games &amp; Picks'!$T$33='Games &amp; Picks'!$AE$33),10,IF(AND('Games &amp; Picks'!$T$33='Games &amp; Picks'!$E$33,'Games &amp; Picks'!$AD$33=1),5,IF(AND('Games &amp; Picks'!$T$33='Games &amp; Picks'!$E$33,'Games &amp; Picks'!$AD$33=0),5,0)))))</f>
        <v>5</v>
      </c>
      <c r="AH11" s="1">
        <f>IF('Games &amp; Picks'!E34="x","",IF($A$16="","",IF(AND('Games &amp; Picks'!$T$34='Games &amp; Picks'!$E$34,'Games &amp; Picks'!$AD$34=1,'Games &amp; Picks'!$T$34='Games &amp; Picks'!$AE$34),10,IF(AND('Games &amp; Picks'!$T$34='Games &amp; Picks'!$E$34,'Games &amp; Picks'!$AD$34=1),5,IF(AND('Games &amp; Picks'!$T$34='Games &amp; Picks'!$E$34,'Games &amp; Picks'!$AD$34=0),5,0)))))</f>
        <v>5</v>
      </c>
      <c r="AI11" s="1">
        <f>IF('Games &amp; Picks'!E35="x","",IF($A$16="","",IF(AND('Games &amp; Picks'!$T$35='Games &amp; Picks'!$E$35,'Games &amp; Picks'!$AD$35=1,'Games &amp; Picks'!$T$35='Games &amp; Picks'!$AE$35),10,IF(AND('Games &amp; Picks'!$T$35='Games &amp; Picks'!$E$35,'Games &amp; Picks'!$AD$35=1),5,IF(AND('Games &amp; Picks'!$T$35='Games &amp; Picks'!$E$35,'Games &amp; Picks'!$AD$35=0),5,0)))))</f>
        <v>0</v>
      </c>
      <c r="AJ11" s="20">
        <f>IF('Games &amp; Picks'!E36="x","",IF($A$16="","",IF(AND('Games &amp; Picks'!$T$36='Games &amp; Picks'!$E$36,'Games &amp; Picks'!$AD$36=1,'Games &amp; Picks'!$T$36='Games &amp; Picks'!$AE$36),40,IF(AND('Games &amp; Picks'!$T$36='Games &amp; Picks'!$E$36,'Games &amp; Picks'!$AD$36=1),20,IF(AND('Games &amp; Picks'!$T$36='Games &amp; Picks'!$E$36,'Games &amp; Picks'!$AD$36=0),20,0)))))</f>
        <v>20</v>
      </c>
      <c r="AK11" s="23"/>
      <c r="AL11" s="3">
        <f>IF('Games &amp; Picks'!E36="x","",IF($A$16="","",IF('BCS Bonus'!P$4=2,10,0)))</f>
        <v>0</v>
      </c>
      <c r="AM11" s="3">
        <f>IF($A$16="","",SUM(B11:AL11))</f>
        <v>130</v>
      </c>
      <c r="AN11" s="76"/>
      <c r="AO11" s="25"/>
    </row>
    <row r="12" spans="1:41">
      <c r="A12" s="39" t="str">
        <f>IF('Games &amp; Picks'!X$1="","",'Games &amp; Picks'!X$1)</f>
        <v>Sammy Schenkel</v>
      </c>
      <c r="B12" s="1">
        <f>IF('Games &amp; Picks'!E2="x","",IF($A$20="","",IF(AND('Games &amp; Picks'!$X$2='Games &amp; Picks'!$E$2,'Games &amp; Picks'!$AD$2=1,'Games &amp; Picks'!$X$2='Games &amp; Picks'!$AE$2),10,IF(AND('Games &amp; Picks'!$X$2='Games &amp; Picks'!$E$2,'Games &amp; Picks'!$AD$2=1),5,IF(AND('Games &amp; Picks'!$X$2='Games &amp; Picks'!$E$2,'Games &amp; Picks'!$AD$2=0),5,0)))))</f>
        <v>5</v>
      </c>
      <c r="C12" s="25">
        <f>IF('Games &amp; Picks'!E3="x","",IF($A$20="","",IF(AND('Games &amp; Picks'!$X$3='Games &amp; Picks'!$E$3,'Games &amp; Picks'!$AD$3=1,'Games &amp; Picks'!$X$3='Games &amp; Picks'!$AE$3),10,IF(AND('Games &amp; Picks'!$X$3='Games &amp; Picks'!$E$3,'Games &amp; Picks'!$AD$3=1),5,IF(AND('Games &amp; Picks'!$X$3='Games &amp; Picks'!$E$3,'Games &amp; Picks'!$AD$3=0),5,0)))))</f>
        <v>0</v>
      </c>
      <c r="D12" s="25">
        <f>IF('Games &amp; Picks'!E4="x","",IF($A$20="","",IF(AND('Games &amp; Picks'!$X$4='Games &amp; Picks'!$E$4,'Games &amp; Picks'!$AD$4=1,'Games &amp; Picks'!$X$4='Games &amp; Picks'!$AE$4),10,IF(AND('Games &amp; Picks'!$X$4='Games &amp; Picks'!$E$4,'Games &amp; Picks'!$AD$4=1),5,IF(AND('Games &amp; Picks'!$X$4='Games &amp; Picks'!$E$4,'Games &amp; Picks'!$AD$4=0),5,0)))))</f>
        <v>0</v>
      </c>
      <c r="E12" s="25">
        <f>IF('Games &amp; Picks'!E5="x","",IF($A$20="","",IF(AND('Games &amp; Picks'!$X$5='Games &amp; Picks'!$E$5,'Games &amp; Picks'!$AD$5=1,'Games &amp; Picks'!$X$5='Games &amp; Picks'!$AE$5),10,IF(AND('Games &amp; Picks'!$X$5='Games &amp; Picks'!$E$5,'Games &amp; Picks'!$AD$5=1),5,IF(AND('Games &amp; Picks'!$X$5='Games &amp; Picks'!$E$5,'Games &amp; Picks'!$AD$5=0),5,0)))))</f>
        <v>0</v>
      </c>
      <c r="F12" s="1">
        <f>IF('Games &amp; Picks'!E6="x","",IF($A$20="","",IF(AND('Games &amp; Picks'!$X$6='Games &amp; Picks'!$E$6,'Games &amp; Picks'!$AD$6=1,'Games &amp; Picks'!$X$6='Games &amp; Picks'!$AE$6),10,IF(AND('Games &amp; Picks'!$X$6='Games &amp; Picks'!$E$6,'Games &amp; Picks'!$AD$6=1),5,IF(AND('Games &amp; Picks'!$X$6='Games &amp; Picks'!$E$6,'Games &amp; Picks'!$AD$6=0),5,0)))))</f>
        <v>5</v>
      </c>
      <c r="G12" s="1">
        <f>IF('Games &amp; Picks'!E7="x","",IF($A$20="","",IF(AND('Games &amp; Picks'!$X$7='Games &amp; Picks'!$E$7,'Games &amp; Picks'!$AD$7=1,'Games &amp; Picks'!$X$7='Games &amp; Picks'!$AE$7),10,IF(AND('Games &amp; Picks'!$X$7='Games &amp; Picks'!$E$7,'Games &amp; Picks'!$AD$7=1),5,IF(AND('Games &amp; Picks'!$X$7='Games &amp; Picks'!$E$7,'Games &amp; Picks'!$AD$7=0),5,0)))))</f>
        <v>5</v>
      </c>
      <c r="H12" s="1">
        <f>IF('Games &amp; Picks'!E8="x","",IF($A$20="","",IF(AND('Games &amp; Picks'!$X$8='Games &amp; Picks'!$E$8,'Games &amp; Picks'!$AD$8=1,'Games &amp; Picks'!$X$8='Games &amp; Picks'!$AE$8),10,IF(AND('Games &amp; Picks'!$X$8='Games &amp; Picks'!$E$8,'Games &amp; Picks'!$AD$8=1),5,IF(AND('Games &amp; Picks'!$X$8='Games &amp; Picks'!$E$8,'Games &amp; Picks'!$AD$8=0),5,0)))))</f>
        <v>5</v>
      </c>
      <c r="I12" s="1">
        <f>IF('Games &amp; Picks'!E9="x","",IF($A$20="","",IF(AND('Games &amp; Picks'!$X$9='Games &amp; Picks'!$E$9,'Games &amp; Picks'!$AD$9=1,'Games &amp; Picks'!$X$9='Games &amp; Picks'!$AE$9),10,IF(AND('Games &amp; Picks'!$X$9='Games &amp; Picks'!$E$9,'Games &amp; Picks'!$AD$9=1),5,IF(AND('Games &amp; Picks'!$X$9='Games &amp; Picks'!$E$9,'Games &amp; Picks'!$AD$9=0),5,0)))))</f>
        <v>5</v>
      </c>
      <c r="J12" s="1">
        <f>IF('Games &amp; Picks'!E10="x","",IF($A$20="","",IF(AND('Games &amp; Picks'!$X$10='Games &amp; Picks'!$E$10,'Games &amp; Picks'!$AD$10=1,'Games &amp; Picks'!$X$10='Games &amp; Picks'!$AE$10),10,IF(AND('Games &amp; Picks'!$X$10='Games &amp; Picks'!$E$10,'Games &amp; Picks'!$AD$10=1),5,IF(AND('Games &amp; Picks'!$X$10='Games &amp; Picks'!$E$10,'Games &amp; Picks'!$AD$10=0),5,0)))))</f>
        <v>5</v>
      </c>
      <c r="K12" s="1">
        <f>IF('Games &amp; Picks'!E11="x","",IF($A$20="","",IF(AND('Games &amp; Picks'!$X$11='Games &amp; Picks'!$E$11,'Games &amp; Picks'!$AD$11=1,'Games &amp; Picks'!$X$11='Games &amp; Picks'!$AE$11),10,IF(AND('Games &amp; Picks'!$X$11='Games &amp; Picks'!$E$11,'Games &amp; Picks'!$AD$11=1),5,IF(AND('Games &amp; Picks'!$X$11='Games &amp; Picks'!$E$11,'Games &amp; Picks'!$AD$11=0),5,0)))))</f>
        <v>0</v>
      </c>
      <c r="L12" s="1">
        <f>IF('Games &amp; Picks'!E12="x","",IF($A$20="","",IF(AND('Games &amp; Picks'!$X$12='Games &amp; Picks'!$E$12,'Games &amp; Picks'!$AD$12=1,'Games &amp; Picks'!$X$12='Games &amp; Picks'!$AE$12),10,IF(AND('Games &amp; Picks'!$X$12='Games &amp; Picks'!$E$12,'Games &amp; Picks'!$AD$12=1),5,IF(AND('Games &amp; Picks'!$X$12='Games &amp; Picks'!$E$12,'Games &amp; Picks'!$AD$12=0),5,0)))))</f>
        <v>0</v>
      </c>
      <c r="M12" s="1">
        <f>IF('Games &amp; Picks'!E13="x","",IF($A$20="","",IF(AND('Games &amp; Picks'!$X$13='Games &amp; Picks'!$E$13,'Games &amp; Picks'!$AD$13=1,'Games &amp; Picks'!$X$13='Games &amp; Picks'!$AE$13),10,IF(AND('Games &amp; Picks'!$X$13='Games &amp; Picks'!$E$13,'Games &amp; Picks'!$AD$13=1),5,IF(AND('Games &amp; Picks'!$X$13='Games &amp; Picks'!$E$13,'Games &amp; Picks'!$AD$13=0),5,0)))))</f>
        <v>0</v>
      </c>
      <c r="N12" s="1">
        <f>IF('Games &amp; Picks'!E14="x","",IF($A$20="","",IF(AND('Games &amp; Picks'!$X$14='Games &amp; Picks'!$E$14,'Games &amp; Picks'!$AD$14=1,'Games &amp; Picks'!$X$14='Games &amp; Picks'!$AE$14),10,IF(AND('Games &amp; Picks'!$X$14='Games &amp; Picks'!$E$14,'Games &amp; Picks'!$AD$14=1),5,IF(AND('Games &amp; Picks'!$X$14='Games &amp; Picks'!$E$14,'Games &amp; Picks'!$AD$14=0),5,0)))))</f>
        <v>0</v>
      </c>
      <c r="O12" s="1">
        <f>IF('Games &amp; Picks'!E15="x","",IF($A$20="","",IF(AND('Games &amp; Picks'!$X$15='Games &amp; Picks'!$E$15,'Games &amp; Picks'!$AD$15=1,'Games &amp; Picks'!$X$15='Games &amp; Picks'!$AE$15),10,IF(AND('Games &amp; Picks'!$X$15='Games &amp; Picks'!$E$15,'Games &amp; Picks'!$AD$15=1),5,IF(AND('Games &amp; Picks'!$X$15='Games &amp; Picks'!$E$15,'Games &amp; Picks'!$AD$15=0),5,0)))))</f>
        <v>5</v>
      </c>
      <c r="P12" s="1">
        <f>IF('Games &amp; Picks'!E16="x","",IF($A$20="","",IF(AND('Games &amp; Picks'!$X$16='Games &amp; Picks'!$E$16,'Games &amp; Picks'!$AD$16=1,'Games &amp; Picks'!$X$16='Games &amp; Picks'!$AE$16),10,IF(AND('Games &amp; Picks'!$X$16='Games &amp; Picks'!$E$16,'Games &amp; Picks'!$AD$16=1),5,IF(AND('Games &amp; Picks'!$X$16='Games &amp; Picks'!$E$16,'Games &amp; Picks'!$AD$16=0),5,0)))))</f>
        <v>5</v>
      </c>
      <c r="Q12" s="1">
        <f>IF('Games &amp; Picks'!E17="x","",IF($A$20="","",IF(AND('Games &amp; Picks'!$X$17='Games &amp; Picks'!$E$17,'Games &amp; Picks'!$AD$17=1,'Games &amp; Picks'!$X$17='Games &amp; Picks'!$AE$17),10,IF(AND('Games &amp; Picks'!$X$17='Games &amp; Picks'!$E$17,'Games &amp; Picks'!$AD$17=1),5,IF(AND('Games &amp; Picks'!$X$17='Games &amp; Picks'!$E$17,'Games &amp; Picks'!$AD$17=0),5,0)))))</f>
        <v>0</v>
      </c>
      <c r="R12" s="1">
        <f>IF('Games &amp; Picks'!E18="x","",IF($A$20="","",IF(AND('Games &amp; Picks'!$X$18='Games &amp; Picks'!$E$18,'Games &amp; Picks'!$AD$18=1,'Games &amp; Picks'!$X$18='Games &amp; Picks'!$AE$18),10,IF(AND('Games &amp; Picks'!$X$18='Games &amp; Picks'!$E$18,'Games &amp; Picks'!$AD$18=1),5,IF(AND('Games &amp; Picks'!$X$18='Games &amp; Picks'!$E$18,'Games &amp; Picks'!$AD$18=0),5,0)))))</f>
        <v>5</v>
      </c>
      <c r="S12" s="1">
        <f>IF('Games &amp; Picks'!E19="x","",IF($A$20="","",IF(AND('Games &amp; Picks'!$X$19='Games &amp; Picks'!$E$19,'Games &amp; Picks'!$AD$19=1,'Games &amp; Picks'!$X$19='Games &amp; Picks'!$AE$19),10,IF(AND('Games &amp; Picks'!$X$19='Games &amp; Picks'!$E$19,'Games &amp; Picks'!$AD$19=1),5,IF(AND('Games &amp; Picks'!$X$19='Games &amp; Picks'!$E$19,'Games &amp; Picks'!$AD$19=0),5,0)))))</f>
        <v>5</v>
      </c>
      <c r="T12" s="25">
        <f>IF('Games &amp; Picks'!E20="x","",IF($A$20="","",IF(AND('Games &amp; Picks'!$X$20='Games &amp; Picks'!$E$20,'Games &amp; Picks'!$AD$20=1,'Games &amp; Picks'!$X$20='Games &amp; Picks'!$AE$20),10,IF(AND('Games &amp; Picks'!$X$20='Games &amp; Picks'!$E$20,'Games &amp; Picks'!$AD$20=1),5,IF(AND('Games &amp; Picks'!$X$20='Games &amp; Picks'!$E$20,'Games &amp; Picks'!$AD$20=0),5,0)))))</f>
        <v>5</v>
      </c>
      <c r="U12" s="1">
        <f>IF('Games &amp; Picks'!E21="x","",IF($A$20="","",IF(AND('Games &amp; Picks'!$X$21='Games &amp; Picks'!$E$21,'Games &amp; Picks'!$AD$21=1,'Games &amp; Picks'!$X$21='Games &amp; Picks'!$AE$21),10,IF(AND('Games &amp; Picks'!$X$21='Games &amp; Picks'!$E$21,'Games &amp; Picks'!$AD$21=1),5,IF(AND('Games &amp; Picks'!$X$21='Games &amp; Picks'!$E$21,'Games &amp; Picks'!$AD$21=0),5,0)))))</f>
        <v>0</v>
      </c>
      <c r="V12" s="1">
        <f>IF('Games &amp; Picks'!E22="x","",IF($A$20="","",IF(AND('Games &amp; Picks'!$X$22='Games &amp; Picks'!$E$22,'Games &amp; Picks'!$AD$22=1,'Games &amp; Picks'!$X$22='Games &amp; Picks'!$AE$22),10,IF(AND('Games &amp; Picks'!$X$22='Games &amp; Picks'!$E$22,'Games &amp; Picks'!$AD$22=1),5,IF(AND('Games &amp; Picks'!$X$22='Games &amp; Picks'!$E$22,'Games &amp; Picks'!$AD$22=0),5,0)))))</f>
        <v>5</v>
      </c>
      <c r="W12" s="1">
        <f>IF('Games &amp; Picks'!E23="x","",IF($A$20="","",IF(AND('Games &amp; Picks'!$X$23='Games &amp; Picks'!$E$23,'Games &amp; Picks'!$AD$23=1,'Games &amp; Picks'!$X$23='Games &amp; Picks'!$AE$23),10,IF(AND('Games &amp; Picks'!$X$23='Games &amp; Picks'!$E$23,'Games &amp; Picks'!$AD$23=1),5,IF(AND('Games &amp; Picks'!$X$23='Games &amp; Picks'!$E$23,'Games &amp; Picks'!$AD$23=0),5,0)))))</f>
        <v>5</v>
      </c>
      <c r="X12" s="2">
        <f>IF('Games &amp; Picks'!E24="x","",IF($A$20="","",IF(AND('Games &amp; Picks'!$X$24='Games &amp; Picks'!$E$24,'Games &amp; Picks'!$AD$24=1,'Games &amp; Picks'!$X$24='Games &amp; Picks'!$AE$24),10,IF(AND('Games &amp; Picks'!$X$24='Games &amp; Picks'!$E$24,'Games &amp; Picks'!$AD$24=1),5,IF(AND('Games &amp; Picks'!$X$24='Games &amp; Picks'!$E$24,'Games &amp; Picks'!$AD$24=0),5,0)))))</f>
        <v>0</v>
      </c>
      <c r="Y12" s="1">
        <f>IF('Games &amp; Picks'!E25="x","",IF($A$20="","",IF(AND('Games &amp; Picks'!$X$25='Games &amp; Picks'!$E$25,'Games &amp; Picks'!$AD$25=1,'Games &amp; Picks'!$X$25='Games &amp; Picks'!$AE$25),10,IF(AND('Games &amp; Picks'!$X$25='Games &amp; Picks'!$E$25,'Games &amp; Picks'!$AD$25=1),5,IF(AND('Games &amp; Picks'!$X$25='Games &amp; Picks'!$E$25,'Games &amp; Picks'!$AD$25=0),5,0)))))</f>
        <v>0</v>
      </c>
      <c r="Z12" s="1">
        <f>IF('Games &amp; Picks'!E26="x","",IF($A$20="","",IF(AND('Games &amp; Picks'!$X$26='Games &amp; Picks'!$E$26,'Games &amp; Picks'!$AD$26=1,'Games &amp; Picks'!$X$26='Games &amp; Picks'!$AE$26),10,IF(AND('Games &amp; Picks'!$X$26='Games &amp; Picks'!$E$26,'Games &amp; Picks'!$AD$26=1),5,IF(AND('Games &amp; Picks'!$X$26='Games &amp; Picks'!$E$26,'Games &amp; Picks'!$AD$26=0),5,0)))))</f>
        <v>0</v>
      </c>
      <c r="AA12" s="1">
        <f>IF('Games &amp; Picks'!E27="x","",IF($A$20="","",IF(AND('Games &amp; Picks'!$X$27='Games &amp; Picks'!$E$27,'Games &amp; Picks'!$AD$27=1,'Games &amp; Picks'!$X$27='Games &amp; Picks'!$AE$27),10,IF(AND('Games &amp; Picks'!$X$27='Games &amp; Picks'!$E$27,'Games &amp; Picks'!$AD$27=1),5,IF(AND('Games &amp; Picks'!$X$27='Games &amp; Picks'!$E$27,'Games &amp; Picks'!$AD$27=0),5,0)))))</f>
        <v>0</v>
      </c>
      <c r="AB12" s="1">
        <f>IF('Games &amp; Picks'!E28="x","",IF($A$20="","",IF(AND('Games &amp; Picks'!$X$28='Games &amp; Picks'!$E$28,'Games &amp; Picks'!$AD$28=1,'Games &amp; Picks'!$X$28='Games &amp; Picks'!$AE$28),10,IF(AND('Games &amp; Picks'!$X$28='Games &amp; Picks'!$E$28,'Games &amp; Picks'!$AD$28=1),5,IF(AND('Games &amp; Picks'!$X$28='Games &amp; Picks'!$E$28,'Games &amp; Picks'!$AD$28=0),5,0)))))</f>
        <v>5</v>
      </c>
      <c r="AC12" s="1">
        <f>IF('Games &amp; Picks'!E29="x","",IF($A$20="","",IF(AND('Games &amp; Picks'!$X$29='Games &amp; Picks'!$E$29,'Games &amp; Picks'!$AD$29=1,'Games &amp; Picks'!$X$29='Games &amp; Picks'!$AE$29),20,IF(AND('Games &amp; Picks'!$X$29='Games &amp; Picks'!$E$29,'Games &amp; Picks'!$AD$29=1),10,IF(AND('Games &amp; Picks'!$X$29='Games &amp; Picks'!$E$29,'Games &amp; Picks'!$AD$29=0),10,0)))))</f>
        <v>10</v>
      </c>
      <c r="AD12">
        <f>IF('Games &amp; Picks'!E30="x","",IF($A$20="","",IF(AND('Games &amp; Picks'!$X$30='Games &amp; Picks'!$E$30,'Games &amp; Picks'!$AD$30=1,'Games &amp; Picks'!$X$30='Games &amp; Picks'!$AE$30),20,IF(AND('Games &amp; Picks'!$X$30='Games &amp; Picks'!$E$30,'Games &amp; Picks'!$AD$30=1),10,IF(AND('Games &amp; Picks'!$X$30='Games &amp; Picks'!$E$30,'Games &amp; Picks'!$AD$30=0),10,0)))))</f>
        <v>10</v>
      </c>
      <c r="AE12" s="1">
        <f>IF('Games &amp; Picks'!E31="x","",IF($A$20="","",IF(AND('Games &amp; Picks'!$X$31='Games &amp; Picks'!$E$31,'Games &amp; Picks'!$AD$31=1,'Games &amp; Picks'!$X$31='Games &amp; Picks'!$AE$31),20,IF(AND('Games &amp; Picks'!$X$31='Games &amp; Picks'!$E$31,'Games &amp; Picks'!$AD$31=1),10,IF(AND('Games &amp; Picks'!$X$31='Games &amp; Picks'!$E$31,'Games &amp; Picks'!$AD$31=0),10,0)))))</f>
        <v>0</v>
      </c>
      <c r="AF12" s="1">
        <f>IF('Games &amp; Picks'!E32="x","",IF($A$20="","",IF(AND('Games &amp; Picks'!$X$32='Games &amp; Picks'!$E$32,'Games &amp; Picks'!$AD$32=1,'Games &amp; Picks'!$X$32='Games &amp; Picks'!$AE$32),20,IF(AND('Games &amp; Picks'!$X$32='Games &amp; Picks'!$E$32,'Games &amp; Picks'!$AD$32=1),10,IF(AND('Games &amp; Picks'!$X$32='Games &amp; Picks'!$E$32,'Games &amp; Picks'!$AD$32=0),10,0)))))</f>
        <v>0</v>
      </c>
      <c r="AG12" s="1">
        <f>IF('Games &amp; Picks'!E33="x","",IF($A$20="","",IF(AND('Games &amp; Picks'!$X$33='Games &amp; Picks'!$E$33,'Games &amp; Picks'!$AD$33=1,'Games &amp; Picks'!$X$33='Games &amp; Picks'!$AE$33),10,IF(AND('Games &amp; Picks'!$X$33='Games &amp; Picks'!$E$33,'Games &amp; Picks'!$AD$33=1),5,IF(AND('Games &amp; Picks'!$X$33='Games &amp; Picks'!$E$33,'Games &amp; Picks'!$AD$33=0),5,0)))))</f>
        <v>0</v>
      </c>
      <c r="AH12" s="1">
        <f>IF('Games &amp; Picks'!E34="x","",IF($A$20="","",IF(AND('Games &amp; Picks'!$X$34='Games &amp; Picks'!$E$34,'Games &amp; Picks'!$AD$34=1,'Games &amp; Picks'!$X$34='Games &amp; Picks'!$AE$34),10,IF(AND('Games &amp; Picks'!$X$34='Games &amp; Picks'!$E$34,'Games &amp; Picks'!$AD$34=1),5,IF(AND('Games &amp; Picks'!$X$34='Games &amp; Picks'!$E$34,'Games &amp; Picks'!$AD$34=0),5,0)))))</f>
        <v>5</v>
      </c>
      <c r="AI12" s="1">
        <f>IF('Games &amp; Picks'!E35="x","",IF($A$20="","",IF(AND('Games &amp; Picks'!$X$35='Games &amp; Picks'!$E$35,'Games &amp; Picks'!$AD$35=1,'Games &amp; Picks'!$X$35='Games &amp; Picks'!$AE$35),10,IF(AND('Games &amp; Picks'!$X$35='Games &amp; Picks'!$E$35,'Games &amp; Picks'!$AD$35=1),5,IF(AND('Games &amp; Picks'!$X$35='Games &amp; Picks'!$E$35,'Games &amp; Picks'!$AD$35=0),5,0)))))</f>
        <v>5</v>
      </c>
      <c r="AJ12" s="20">
        <f>IF('Games &amp; Picks'!E36="x","",IF($A$20="","",IF(AND('Games &amp; Picks'!$X$36='Games &amp; Picks'!$E$36,'Games &amp; Picks'!$AD$36=1,'Games &amp; Picks'!$X$36='Games &amp; Picks'!$AE$36),40,IF(AND('Games &amp; Picks'!$X$36='Games &amp; Picks'!$E$36,'Games &amp; Picks'!$AD$36=1),20,IF(AND('Games &amp; Picks'!$X$36='Games &amp; Picks'!$E$36,'Games &amp; Picks'!$AD$36=0),20,0)))))</f>
        <v>20</v>
      </c>
      <c r="AK12" s="23">
        <v>10</v>
      </c>
      <c r="AL12" s="3">
        <f>IF('Games &amp; Picks'!E36="x","",IF($A$20="","",IF('BCS Bonus'!T$4=2,10,0)))</f>
        <v>0</v>
      </c>
      <c r="AM12" s="3">
        <f>IF($A$20="","",SUM(B12:AL12))</f>
        <v>130</v>
      </c>
      <c r="AN12" s="76"/>
      <c r="AO12" s="25"/>
    </row>
    <row r="13" spans="1:41">
      <c r="A13" s="39" t="str">
        <f>IF('Games &amp; Picks'!Y$1="","",'Games &amp; Picks'!Y$1)</f>
        <v>Mike Thill</v>
      </c>
      <c r="B13" s="1">
        <f>IF('Games &amp; Picks'!E2="x","",IF($A$21="","",IF(AND('Games &amp; Picks'!$Y$2='Games &amp; Picks'!$E$2,'Games &amp; Picks'!$AD$2=1,'Games &amp; Picks'!$Y$2='Games &amp; Picks'!$AE$2),10,IF(AND('Games &amp; Picks'!$Y$2='Games &amp; Picks'!$E$2,'Games &amp; Picks'!$AD$2=1),5,IF(AND('Games &amp; Picks'!$Y$2='Games &amp; Picks'!$E$2,'Games &amp; Picks'!$AD$2=0),5,0)))))</f>
        <v>5</v>
      </c>
      <c r="C13" s="25">
        <f>IF('Games &amp; Picks'!E3="x","",IF($A$21="","",IF(AND('Games &amp; Picks'!$Y$3='Games &amp; Picks'!$E$3,'Games &amp; Picks'!$AD$3=1,'Games &amp; Picks'!$Y$3='Games &amp; Picks'!$AE$3),10,IF(AND('Games &amp; Picks'!$Y$3='Games &amp; Picks'!$E$3,'Games &amp; Picks'!$AD$3=1),5,IF(AND('Games &amp; Picks'!$Y$3='Games &amp; Picks'!$E$3,'Games &amp; Picks'!$AD$3=0),5,0)))))</f>
        <v>0</v>
      </c>
      <c r="D13" s="25">
        <f>IF('Games &amp; Picks'!E4="x","",IF($A$21="","",IF(AND('Games &amp; Picks'!$Y$4='Games &amp; Picks'!$E$4,'Games &amp; Picks'!$AD$4=1,'Games &amp; Picks'!$Y$4='Games &amp; Picks'!$AE$4),10,IF(AND('Games &amp; Picks'!$Y$4='Games &amp; Picks'!$E$4,'Games &amp; Picks'!$AD$4=1),5,IF(AND('Games &amp; Picks'!$Y$4='Games &amp; Picks'!$E$4,'Games &amp; Picks'!$AD$4=0),5,0)))))</f>
        <v>0</v>
      </c>
      <c r="E13" s="25">
        <f>IF('Games &amp; Picks'!E5="x","",IF($A$21="","",IF(AND('Games &amp; Picks'!$Y$5='Games &amp; Picks'!$E$5,'Games &amp; Picks'!$AD$5=1,'Games &amp; Picks'!$Y$5='Games &amp; Picks'!$AE$5),10,IF(AND('Games &amp; Picks'!$Y$5='Games &amp; Picks'!$E$5,'Games &amp; Picks'!$AD$5=1),5,IF(AND('Games &amp; Picks'!$Y$5='Games &amp; Picks'!$E$5,'Games &amp; Picks'!$AD$5=0),5,0)))))</f>
        <v>0</v>
      </c>
      <c r="F13" s="1">
        <f>IF('Games &amp; Picks'!E6="x","",IF($A$21="","",IF(AND('Games &amp; Picks'!$Y$6='Games &amp; Picks'!$E$6,'Games &amp; Picks'!$AD$6=1,'Games &amp; Picks'!$Y$6='Games &amp; Picks'!$AE$6),10,IF(AND('Games &amp; Picks'!$Y$6='Games &amp; Picks'!$E$6,'Games &amp; Picks'!$AD$6=1),5,IF(AND('Games &amp; Picks'!$Y$6='Games &amp; Picks'!$E$6,'Games &amp; Picks'!$AD$6=0),5,0)))))</f>
        <v>5</v>
      </c>
      <c r="G13" s="1">
        <f>IF('Games &amp; Picks'!E7="x","",IF($A$21="","",IF(AND('Games &amp; Picks'!$Y$7='Games &amp; Picks'!$E$7,'Games &amp; Picks'!$AD$7=1,'Games &amp; Picks'!$Y$7='Games &amp; Picks'!$AE$7),10,IF(AND('Games &amp; Picks'!$Y$7='Games &amp; Picks'!$E$7,'Games &amp; Picks'!$AD$7=1),5,IF(AND('Games &amp; Picks'!$Y$7='Games &amp; Picks'!$E$7,'Games &amp; Picks'!$AD$7=0),5,0)))))</f>
        <v>5</v>
      </c>
      <c r="H13" s="1">
        <f>IF('Games &amp; Picks'!E8="x","",IF($A$21="","",IF(AND('Games &amp; Picks'!$Y$8='Games &amp; Picks'!$E$8,'Games &amp; Picks'!$AD$8=1,'Games &amp; Picks'!$Y$8='Games &amp; Picks'!$AE$8),10,IF(AND('Games &amp; Picks'!$Y$8='Games &amp; Picks'!$E$8,'Games &amp; Picks'!$AD$8=1),5,IF(AND('Games &amp; Picks'!$Y$8='Games &amp; Picks'!$E$8,'Games &amp; Picks'!$AD$8=0),5,0)))))</f>
        <v>5</v>
      </c>
      <c r="I13" s="1">
        <f>IF('Games &amp; Picks'!E9="x","",IF($A$21="","",IF(AND('Games &amp; Picks'!$Y$9='Games &amp; Picks'!$E$9,'Games &amp; Picks'!$AD$9=1,'Games &amp; Picks'!$Y$9='Games &amp; Picks'!$AE$9),10,IF(AND('Games &amp; Picks'!$Y$9='Games &amp; Picks'!$E$9,'Games &amp; Picks'!$AD$9=1),5,IF(AND('Games &amp; Picks'!$Y$9='Games &amp; Picks'!$E$9,'Games &amp; Picks'!$AD$9=0),5,0)))))</f>
        <v>5</v>
      </c>
      <c r="J13" s="1">
        <f>IF('Games &amp; Picks'!E10="x","",IF($A$21="","",IF(AND('Games &amp; Picks'!$Y$10='Games &amp; Picks'!$E$10,'Games &amp; Picks'!$AD$10=1,'Games &amp; Picks'!$Y$10='Games &amp; Picks'!$AE$10),10,IF(AND('Games &amp; Picks'!$Y$10='Games &amp; Picks'!$E$10,'Games &amp; Picks'!$AD$10=1),5,IF(AND('Games &amp; Picks'!$Y$10='Games &amp; Picks'!$E$10,'Games &amp; Picks'!$AD$10=0),5,0)))))</f>
        <v>0</v>
      </c>
      <c r="K13" s="1">
        <f>IF('Games &amp; Picks'!E11="x","",IF($A$21="","",IF(AND('Games &amp; Picks'!$Y$11='Games &amp; Picks'!$E$11,'Games &amp; Picks'!$AD$11=1,'Games &amp; Picks'!$Y$11='Games &amp; Picks'!$AE$11),10,IF(AND('Games &amp; Picks'!$Y$11='Games &amp; Picks'!$E$11,'Games &amp; Picks'!$AD$11=1),5,IF(AND('Games &amp; Picks'!$Y$11='Games &amp; Picks'!$E$11,'Games &amp; Picks'!$AD$11=0),5,0)))))</f>
        <v>5</v>
      </c>
      <c r="L13" s="1">
        <f>IF('Games &amp; Picks'!E12="x","",IF($A$21="","",IF(AND('Games &amp; Picks'!$Y$12='Games &amp; Picks'!$E$12,'Games &amp; Picks'!$AD$12=1,'Games &amp; Picks'!$Y$12='Games &amp; Picks'!$AE$12),10,IF(AND('Games &amp; Picks'!$Y$12='Games &amp; Picks'!$E$12,'Games &amp; Picks'!$AD$12=1),5,IF(AND('Games &amp; Picks'!$Y$12='Games &amp; Picks'!$E$12,'Games &amp; Picks'!$AD$12=0),5,0)))))</f>
        <v>5</v>
      </c>
      <c r="M13" s="1">
        <f>IF('Games &amp; Picks'!E13="x","",IF($A$21="","",IF(AND('Games &amp; Picks'!$Y$13='Games &amp; Picks'!$E$13,'Games &amp; Picks'!$AD$13=1,'Games &amp; Picks'!$Y$13='Games &amp; Picks'!$AE$13),10,IF(AND('Games &amp; Picks'!$Y$13='Games &amp; Picks'!$E$13,'Games &amp; Picks'!$AD$13=1),5,IF(AND('Games &amp; Picks'!$Y$13='Games &amp; Picks'!$E$13,'Games &amp; Picks'!$AD$13=0),5,0)))))</f>
        <v>0</v>
      </c>
      <c r="N13" s="1">
        <f>IF('Games &amp; Picks'!E14="x","",IF($A$21="","",IF(AND('Games &amp; Picks'!$Y$14='Games &amp; Picks'!$E$14,'Games &amp; Picks'!$AD$14=1,'Games &amp; Picks'!$Y$14='Games &amp; Picks'!$AE$14),10,IF(AND('Games &amp; Picks'!$Y$14='Games &amp; Picks'!$E$14,'Games &amp; Picks'!$AD$14=1),5,IF(AND('Games &amp; Picks'!$Y$14='Games &amp; Picks'!$E$14,'Games &amp; Picks'!$AD$14=0),5,0)))))</f>
        <v>0</v>
      </c>
      <c r="O13" s="1">
        <f>IF('Games &amp; Picks'!E15="x","",IF($A$21="","",IF(AND('Games &amp; Picks'!$Y$15='Games &amp; Picks'!$E$15,'Games &amp; Picks'!$AD$15=1,'Games &amp; Picks'!$Y$15='Games &amp; Picks'!$AE$15),10,IF(AND('Games &amp; Picks'!$Y$15='Games &amp; Picks'!$E$15,'Games &amp; Picks'!$AD$15=1),5,IF(AND('Games &amp; Picks'!$Y$15='Games &amp; Picks'!$E$15,'Games &amp; Picks'!$AD$15=0),5,0)))))</f>
        <v>5</v>
      </c>
      <c r="P13" s="1">
        <f>IF('Games &amp; Picks'!E16="x","",IF($A$21="","",IF(AND('Games &amp; Picks'!$Y$16='Games &amp; Picks'!$E$16,'Games &amp; Picks'!$AD$16=1,'Games &amp; Picks'!$Y$16='Games &amp; Picks'!$AE$16),10,IF(AND('Games &amp; Picks'!$Y$16='Games &amp; Picks'!$E$16,'Games &amp; Picks'!$AD$16=1),5,IF(AND('Games &amp; Picks'!$Y$16='Games &amp; Picks'!$E$16,'Games &amp; Picks'!$AD$16=0),5,0)))))</f>
        <v>0</v>
      </c>
      <c r="Q13" s="1">
        <f>IF('Games &amp; Picks'!E17="x","",IF($A$21="","",IF(AND('Games &amp; Picks'!$Y$17='Games &amp; Picks'!$E$17,'Games &amp; Picks'!$AD$17=1,'Games &amp; Picks'!$Y$17='Games &amp; Picks'!$AE$17),10,IF(AND('Games &amp; Picks'!$Y$17='Games &amp; Picks'!$E$17,'Games &amp; Picks'!$AD$17=1),5,IF(AND('Games &amp; Picks'!$Y$17='Games &amp; Picks'!$E$17,'Games &amp; Picks'!$AD$17=0),5,0)))))</f>
        <v>5</v>
      </c>
      <c r="R13" s="1">
        <f>IF('Games &amp; Picks'!E18="x","",IF($A$21="","",IF(AND('Games &amp; Picks'!$Y$18='Games &amp; Picks'!$E$18,'Games &amp; Picks'!$AD$18=1,'Games &amp; Picks'!$Y$18='Games &amp; Picks'!$AE$18),10,IF(AND('Games &amp; Picks'!$Y$18='Games &amp; Picks'!$E$18,'Games &amp; Picks'!$AD$18=1),5,IF(AND('Games &amp; Picks'!$Y$18='Games &amp; Picks'!$E$18,'Games &amp; Picks'!$AD$18=0),5,0)))))</f>
        <v>5</v>
      </c>
      <c r="S13" s="1">
        <f>IF('Games &amp; Picks'!E19="x","",IF($A$21="","",IF(AND('Games &amp; Picks'!$Y$19='Games &amp; Picks'!$E$19,'Games &amp; Picks'!$AD$19=1,'Games &amp; Picks'!$Y$19='Games &amp; Picks'!$AE$19),10,IF(AND('Games &amp; Picks'!$Y$19='Games &amp; Picks'!$E$19,'Games &amp; Picks'!$AD$19=1),5,IF(AND('Games &amp; Picks'!$Y$19='Games &amp; Picks'!$E$19,'Games &amp; Picks'!$AD$19=0),5,0)))))</f>
        <v>5</v>
      </c>
      <c r="T13" s="25">
        <f>IF('Games &amp; Picks'!E20="x","",IF($A$21="","",IF(AND('Games &amp; Picks'!$Y$20='Games &amp; Picks'!$E$20,'Games &amp; Picks'!$AD$20=1,'Games &amp; Picks'!$Y$20='Games &amp; Picks'!$AE$20),10,IF(AND('Games &amp; Picks'!$Y$20='Games &amp; Picks'!$E$20,'Games &amp; Picks'!$AD$20=1),5,IF(AND('Games &amp; Picks'!$Y$20='Games &amp; Picks'!$E$20,'Games &amp; Picks'!$AD$20=0),5,0)))))</f>
        <v>0</v>
      </c>
      <c r="U13" s="1">
        <f>IF('Games &amp; Picks'!E21="x","",IF($A$21="","",IF(AND('Games &amp; Picks'!$Y$21='Games &amp; Picks'!$E$21,'Games &amp; Picks'!$AD$21=1,'Games &amp; Picks'!$Y$21='Games &amp; Picks'!$AE$21),10,IF(AND('Games &amp; Picks'!$Y$21='Games &amp; Picks'!$E$21,'Games &amp; Picks'!$AD$21=1),5,IF(AND('Games &amp; Picks'!$Y$21='Games &amp; Picks'!$E$21,'Games &amp; Picks'!$AD$21=0),5,0)))))</f>
        <v>0</v>
      </c>
      <c r="V13" s="1">
        <f>IF('Games &amp; Picks'!E22="x","",IF($A$21="","",IF(AND('Games &amp; Picks'!$Y$22='Games &amp; Picks'!$E$22,'Games &amp; Picks'!$AD$22=1,'Games &amp; Picks'!$Y$22='Games &amp; Picks'!$AE$22),10,IF(AND('Games &amp; Picks'!$Y$22='Games &amp; Picks'!$E$22,'Games &amp; Picks'!$AD$22=1),5,IF(AND('Games &amp; Picks'!$Y$22='Games &amp; Picks'!$E$22,'Games &amp; Picks'!$AD$22=0),5,0)))))</f>
        <v>5</v>
      </c>
      <c r="W13" s="1">
        <f>IF('Games &amp; Picks'!E23="x","",IF($A$21="","",IF(AND('Games &amp; Picks'!$Y$23='Games &amp; Picks'!$E$23,'Games &amp; Picks'!$AD$23=1,'Games &amp; Picks'!$Y$23='Games &amp; Picks'!$AE$23),10,IF(AND('Games &amp; Picks'!$Y$23='Games &amp; Picks'!$E$23,'Games &amp; Picks'!$AD$23=1),5,IF(AND('Games &amp; Picks'!$Y$23='Games &amp; Picks'!$E$23,'Games &amp; Picks'!$AD$23=0),5,0)))))</f>
        <v>5</v>
      </c>
      <c r="X13" s="2">
        <f>IF('Games &amp; Picks'!E24="x","",IF($A$21="","",IF(AND('Games &amp; Picks'!$Y$24='Games &amp; Picks'!$E$24,'Games &amp; Picks'!$AD$24=1,'Games &amp; Picks'!$Y$24='Games &amp; Picks'!$AE$24),10,IF(AND('Games &amp; Picks'!$Y$24='Games &amp; Picks'!$E$24,'Games &amp; Picks'!$AD$24=1),5,IF(AND('Games &amp; Picks'!$Y$24='Games &amp; Picks'!$E$24,'Games &amp; Picks'!$AD$24=0),5,0)))))</f>
        <v>5</v>
      </c>
      <c r="Y13" s="1">
        <f>IF('Games &amp; Picks'!E25="x","",IF($A$21="","",IF(AND('Games &amp; Picks'!$Y$25='Games &amp; Picks'!$E$25,'Games &amp; Picks'!$AD$25=1,'Games &amp; Picks'!$Y$25='Games &amp; Picks'!$AE$25),10,IF(AND('Games &amp; Picks'!$Y$25='Games &amp; Picks'!$E$25,'Games &amp; Picks'!$AD$25=1),5,IF(AND('Games &amp; Picks'!$Y$25='Games &amp; Picks'!$E$25,'Games &amp; Picks'!$AD$25=0),5,0)))))</f>
        <v>5</v>
      </c>
      <c r="Z13" s="1">
        <f>IF('Games &amp; Picks'!E26="x","",IF($A$21="","",IF(AND('Games &amp; Picks'!$Y$26='Games &amp; Picks'!$E$26,'Games &amp; Picks'!$AD$26=1,'Games &amp; Picks'!$Y$26='Games &amp; Picks'!$AE$26),10,IF(AND('Games &amp; Picks'!$Y$26='Games &amp; Picks'!$E$26,'Games &amp; Picks'!$AD$26=1),5,IF(AND('Games &amp; Picks'!$Y$26='Games &amp; Picks'!$E$26,'Games &amp; Picks'!$AD$26=0),5,0)))))</f>
        <v>0</v>
      </c>
      <c r="AA13" s="1">
        <f>IF('Games &amp; Picks'!E27="x","",IF($A$21="","",IF(AND('Games &amp; Picks'!$Y$27='Games &amp; Picks'!$E$27,'Games &amp; Picks'!$AD$27=1,'Games &amp; Picks'!$Y$27='Games &amp; Picks'!$AE$27),10,IF(AND('Games &amp; Picks'!$Y$27='Games &amp; Picks'!$E$27,'Games &amp; Picks'!$AD$27=1),5,IF(AND('Games &amp; Picks'!$Y$27='Games &amp; Picks'!$E$27,'Games &amp; Picks'!$AD$27=0),5,0)))))</f>
        <v>0</v>
      </c>
      <c r="AB13" s="1">
        <f>IF('Games &amp; Picks'!E28="x","",IF($A$21="","",IF(AND('Games &amp; Picks'!$Y$28='Games &amp; Picks'!$E$28,'Games &amp; Picks'!$AD$28=1,'Games &amp; Picks'!$Y$28='Games &amp; Picks'!$AE$28),10,IF(AND('Games &amp; Picks'!$Y$28='Games &amp; Picks'!$E$28,'Games &amp; Picks'!$AD$28=1),5,IF(AND('Games &amp; Picks'!$Y$28='Games &amp; Picks'!$E$28,'Games &amp; Picks'!$AD$28=0),5,0)))))</f>
        <v>0</v>
      </c>
      <c r="AC13" s="1">
        <f>IF('Games &amp; Picks'!E29="x","",IF($A$21="","",IF(AND('Games &amp; Picks'!$Y$29='Games &amp; Picks'!$E$29,'Games &amp; Picks'!$AD$29=1,'Games &amp; Picks'!$Y$29='Games &amp; Picks'!$AE$29),20,IF(AND('Games &amp; Picks'!$Y$29='Games &amp; Picks'!$E$29,'Games &amp; Picks'!$AD$29=1),10,IF(AND('Games &amp; Picks'!$Y$29='Games &amp; Picks'!$E$29,'Games &amp; Picks'!$AD$29=0),10,0)))))</f>
        <v>0</v>
      </c>
      <c r="AD13">
        <f>IF('Games &amp; Picks'!E30="x","",IF($A$21="","",IF(AND('Games &amp; Picks'!$Y$30='Games &amp; Picks'!$E$30,'Games &amp; Picks'!$AD$30=1,'Games &amp; Picks'!$Y$30='Games &amp; Picks'!$AE$30),20,IF(AND('Games &amp; Picks'!$Y$30='Games &amp; Picks'!$E$30,'Games &amp; Picks'!$AD$30=1),10,IF(AND('Games &amp; Picks'!$Y$30='Games &amp; Picks'!$E$30,'Games &amp; Picks'!$AD$30=0),10,0)))))</f>
        <v>10</v>
      </c>
      <c r="AE13" s="1">
        <f>IF('Games &amp; Picks'!E31="x","",IF($A$21="","",IF(AND('Games &amp; Picks'!$Y$31='Games &amp; Picks'!$E$31,'Games &amp; Picks'!$AD$31=1,'Games &amp; Picks'!$Y$31='Games &amp; Picks'!$AE$31),20,IF(AND('Games &amp; Picks'!$Y$31='Games &amp; Picks'!$E$31,'Games &amp; Picks'!$AD$31=1),10,IF(AND('Games &amp; Picks'!$Y$31='Games &amp; Picks'!$E$31,'Games &amp; Picks'!$AD$31=0),10,0)))))</f>
        <v>10</v>
      </c>
      <c r="AF13" s="1">
        <f>IF('Games &amp; Picks'!E32="x","",IF($A$21="","",IF(AND('Games &amp; Picks'!$Y$32='Games &amp; Picks'!$E$32,'Games &amp; Picks'!$AD$32=1,'Games &amp; Picks'!$Y$32='Games &amp; Picks'!$AE$32),20,IF(AND('Games &amp; Picks'!$Y$32='Games &amp; Picks'!$E$32,'Games &amp; Picks'!$AD$32=1),10,IF(AND('Games &amp; Picks'!$Y$32='Games &amp; Picks'!$E$32,'Games &amp; Picks'!$AD$32=0),10,0)))))</f>
        <v>0</v>
      </c>
      <c r="AG13" s="1">
        <f>IF('Games &amp; Picks'!E33="x","",IF($A$21="","",IF(AND('Games &amp; Picks'!$Y$33='Games &amp; Picks'!$E$33,'Games &amp; Picks'!$AD$33=1,'Games &amp; Picks'!$Y$33='Games &amp; Picks'!$AE$33),10,IF(AND('Games &amp; Picks'!$Y$33='Games &amp; Picks'!$E$33,'Games &amp; Picks'!$AD$33=1),5,IF(AND('Games &amp; Picks'!$Y$33='Games &amp; Picks'!$E$33,'Games &amp; Picks'!$AD$33=0),5,0)))))</f>
        <v>5</v>
      </c>
      <c r="AH13" s="1">
        <f>IF('Games &amp; Picks'!E34="x","",IF($A$21="","",IF(AND('Games &amp; Picks'!$Y$34='Games &amp; Picks'!$E$34,'Games &amp; Picks'!$AD$34=1,'Games &amp; Picks'!$Y$34='Games &amp; Picks'!$AE$34),10,IF(AND('Games &amp; Picks'!$Y$34='Games &amp; Picks'!$E$34,'Games &amp; Picks'!$AD$34=1),5,IF(AND('Games &amp; Picks'!$Y$34='Games &amp; Picks'!$E$34,'Games &amp; Picks'!$AD$34=0),5,0)))))</f>
        <v>5</v>
      </c>
      <c r="AI13" s="1">
        <f>IF('Games &amp; Picks'!E35="x","",IF($A$21="","",IF(AND('Games &amp; Picks'!$Y$35='Games &amp; Picks'!$E$35,'Games &amp; Picks'!$AD$35=1,'Games &amp; Picks'!$Y$35='Games &amp; Picks'!$AE$35),10,IF(AND('Games &amp; Picks'!$Y$35='Games &amp; Picks'!$E$35,'Games &amp; Picks'!$AD$35=1),5,IF(AND('Games &amp; Picks'!$Y$35='Games &amp; Picks'!$E$35,'Games &amp; Picks'!$AD$35=0),5,0)))))</f>
        <v>5</v>
      </c>
      <c r="AJ13" s="20">
        <f>IF('Games &amp; Picks'!E36="x","",IF($A$21="","",IF(AND('Games &amp; Picks'!$Y$36='Games &amp; Picks'!$E$36,'Games &amp; Picks'!$AD$36=1,'Games &amp; Picks'!$Y$36='Games &amp; Picks'!$AE$36),40,IF(AND('Games &amp; Picks'!$Y$36='Games &amp; Picks'!$E$36,'Games &amp; Picks'!$AD$36=1),20,IF(AND('Games &amp; Picks'!$Y$36='Games &amp; Picks'!$E$36,'Games &amp; Picks'!$AD$36=0),20,0)))))</f>
        <v>20</v>
      </c>
      <c r="AK13" s="23"/>
      <c r="AL13" s="3">
        <f>IF('Games &amp; Picks'!E36="x","",IF($A$21="","",IF('BCS Bonus'!U$4=2,10,0)))</f>
        <v>0</v>
      </c>
      <c r="AM13" s="3">
        <f>IF($A$21="","",SUM(B13:AL13))</f>
        <v>130</v>
      </c>
      <c r="AN13" s="76"/>
      <c r="AO13" s="25"/>
    </row>
    <row r="14" spans="1:41">
      <c r="A14" s="39" t="str">
        <f>IF('Games &amp; Picks'!G$1="","",'Games &amp; Picks'!G$1)</f>
        <v>Brien Blackburn</v>
      </c>
      <c r="B14" s="1">
        <f>IF('Games &amp; Picks'!E2="x","",IF($A$3="","",IF(AND('Games &amp; Picks'!$G$2='Games &amp; Picks'!$E$2,'Games &amp; Picks'!$AD$2=1,'Games &amp; Picks'!$G$2='Games &amp; Picks'!$AE$2),10,IF(AND('Games &amp; Picks'!$G$2='Games &amp; Picks'!$E$2,'Games &amp; Picks'!$AD$2=1),5,IF(AND('Games &amp; Picks'!$G$2='Games &amp; Picks'!$E$2,'Games &amp; Picks'!$AD$2=0),5,0)))))</f>
        <v>0</v>
      </c>
      <c r="C14" s="1">
        <f>IF('Games &amp; Picks'!E3="x","",IF($A$3="","",IF(AND('Games &amp; Picks'!$G$3='Games &amp; Picks'!$E$3,'Games &amp; Picks'!$AD$3=1,'Games &amp; Picks'!$G$3='Games &amp; Picks'!$AE$3),10,IF(AND('Games &amp; Picks'!$G$3='Games &amp; Picks'!$E$3,'Games &amp; Picks'!$AD$3=1),5,IF(AND('Games &amp; Picks'!$G$3='Games &amp; Picks'!$E$3,'Games &amp; Picks'!$AD$3=0),5,0)))))</f>
        <v>0</v>
      </c>
      <c r="D14" s="1">
        <f>IF('Games &amp; Picks'!E4="x","",IF($A$3="","",IF(AND('Games &amp; Picks'!$G$4='Games &amp; Picks'!$E$4,'Games &amp; Picks'!$AD$4=1,'Games &amp; Picks'!$G$4='Games &amp; Picks'!$AE$4),10,IF(AND('Games &amp; Picks'!$G$4='Games &amp; Picks'!$E$4,'Games &amp; Picks'!$AD$4=1),5,IF(AND('Games &amp; Picks'!$G$4='Games &amp; Picks'!$E$4,'Games &amp; Picks'!$AD$4=0),5,0)))))</f>
        <v>0</v>
      </c>
      <c r="E14" s="1">
        <f>IF('Games &amp; Picks'!E5="x","",IF($A$3="","",IF(AND('Games &amp; Picks'!$G$5='Games &amp; Picks'!$E$5,'Games &amp; Picks'!$AD$5=1,'Games &amp; Picks'!$G$5='Games &amp; Picks'!$AE$5),10,IF(AND('Games &amp; Picks'!$G$5='Games &amp; Picks'!$E$5,'Games &amp; Picks'!$AD$5=1),5,IF(AND('Games &amp; Picks'!$G$5='Games &amp; Picks'!$E$5,'Games &amp; Picks'!$AD$5=0),5,0)))))</f>
        <v>0</v>
      </c>
      <c r="F14" s="1">
        <f>IF('Games &amp; Picks'!E6="x","",IF($A$3="","",IF(AND('Games &amp; Picks'!$G$6='Games &amp; Picks'!$E$6,'Games &amp; Picks'!$AD$6=1,'Games &amp; Picks'!$G$6='Games &amp; Picks'!$AE$6),10,IF(AND('Games &amp; Picks'!$G$6='Games &amp; Picks'!$E$6,'Games &amp; Picks'!$AD$6=1),5,IF(AND('Games &amp; Picks'!$G$6='Games &amp; Picks'!$E$6,'Games &amp; Picks'!$AD$6=0),5,0)))))</f>
        <v>5</v>
      </c>
      <c r="G14" s="1">
        <f>IF('Games &amp; Picks'!E7="x","",IF($A$3="","",IF(AND('Games &amp; Picks'!$G$7='Games &amp; Picks'!$E$7,'Games &amp; Picks'!$AD$7=1,'Games &amp; Picks'!$G$7='Games &amp; Picks'!$AE$7),10,IF(AND('Games &amp; Picks'!$G$7='Games &amp; Picks'!$E$7,'Games &amp; Picks'!$AD$7=1),5,IF(AND('Games &amp; Picks'!$G$7='Games &amp; Picks'!$E$7,'Games &amp; Picks'!$AD$7=0),5,0)))))</f>
        <v>5</v>
      </c>
      <c r="H14" s="1">
        <f>IF('Games &amp; Picks'!E8="x","",IF($A$3="","",IF(AND('Games &amp; Picks'!$G$8='Games &amp; Picks'!$E$8,'Games &amp; Picks'!$AD$8=1,'Games &amp; Picks'!$G$8='Games &amp; Picks'!$AE$8),10,IF(AND('Games &amp; Picks'!$G$8='Games &amp; Picks'!$E$8,'Games &amp; Picks'!$AD$8=1),5,IF(AND('Games &amp; Picks'!$G$8='Games &amp; Picks'!$E$8,'Games &amp; Picks'!$AD$8=0),5,0)))))</f>
        <v>5</v>
      </c>
      <c r="I14" s="1">
        <f>IF('Games &amp; Picks'!E9="x","",IF($A$3="","",IF(AND('Games &amp; Picks'!$G$9='Games &amp; Picks'!$E$9,'Games &amp; Picks'!$AD$9=1,'Games &amp; Picks'!$G$9='Games &amp; Picks'!$AE$9),10,IF(AND('Games &amp; Picks'!$G$9='Games &amp; Picks'!$E$9,'Games &amp; Picks'!$AD$9=1),5,IF(AND('Games &amp; Picks'!$G$9='Games &amp; Picks'!$E$9,'Games &amp; Picks'!$AD$9=0),5,0)))))</f>
        <v>0</v>
      </c>
      <c r="J14" s="1">
        <f>IF('Games &amp; Picks'!E10="x","",IF($A$3="","",IF(AND('Games &amp; Picks'!$G$10='Games &amp; Picks'!$E$10,'Games &amp; Picks'!$AD$10=1,'Games &amp; Picks'!$G$10='Games &amp; Picks'!$AE$10),10,IF(AND('Games &amp; Picks'!$G$10='Games &amp; Picks'!$E$10,'Games &amp; Picks'!$AD$10=1),5,IF(AND('Games &amp; Picks'!$G$10='Games &amp; Picks'!$E$10,'Games &amp; Picks'!$AD$10=0),5,0)))))</f>
        <v>5</v>
      </c>
      <c r="K14" s="1">
        <f>IF('Games &amp; Picks'!E11="x","",IF($A$3="","",IF(AND('Games &amp; Picks'!$G$11='Games &amp; Picks'!$E$11,'Games &amp; Picks'!$AD$11=1,'Games &amp; Picks'!$G$11='Games &amp; Picks'!$AE$11),10,IF(AND('Games &amp; Picks'!$G$11='Games &amp; Picks'!$E$11,'Games &amp; Picks'!$AD$11=1),5,IF(AND('Games &amp; Picks'!$G$11='Games &amp; Picks'!$E$11,'Games &amp; Picks'!$AD$11=0),5,0)))))</f>
        <v>5</v>
      </c>
      <c r="L14" s="1">
        <f>IF('Games &amp; Picks'!E12="x","",IF($A$3="","",IF(AND('Games &amp; Picks'!$G$12='Games &amp; Picks'!$E$12,'Games &amp; Picks'!$AD$12=1,'Games &amp; Picks'!$G$12='Games &amp; Picks'!$AE$12),10,IF(AND('Games &amp; Picks'!$G$12='Games &amp; Picks'!$E$12,'Games &amp; Picks'!$AD$12=1),5,IF(AND('Games &amp; Picks'!$G$12='Games &amp; Picks'!$E$12,'Games &amp; Picks'!$AD$12=0),5,0)))))</f>
        <v>5</v>
      </c>
      <c r="M14" s="1">
        <f>IF('Games &amp; Picks'!E13="x","",IF($A$3="","",IF(AND('Games &amp; Picks'!$G$13='Games &amp; Picks'!$E$13,'Games &amp; Picks'!$AD$13=1,'Games &amp; Picks'!$G$13='Games &amp; Picks'!$AE$13),10,IF(AND('Games &amp; Picks'!$G$13='Games &amp; Picks'!$E$13,'Games &amp; Picks'!$AD$13=1),5,IF(AND('Games &amp; Picks'!$G$13='Games &amp; Picks'!$E$13,'Games &amp; Picks'!$AD$13=0),5,0)))))</f>
        <v>5</v>
      </c>
      <c r="N14" s="1">
        <f>IF('Games &amp; Picks'!E14="x","",IF($A$3="","",IF(AND('Games &amp; Picks'!$G$14='Games &amp; Picks'!$E$14,'Games &amp; Picks'!$AD$14=1,'Games &amp; Picks'!$G$14='Games &amp; Picks'!$AE$14),10,IF(AND('Games &amp; Picks'!$G$14='Games &amp; Picks'!$E$14,'Games &amp; Picks'!$AD$14=1),5,IF(AND('Games &amp; Picks'!$G$14='Games &amp; Picks'!$E$14,'Games &amp; Picks'!$AD$14=0),5,0)))))</f>
        <v>0</v>
      </c>
      <c r="O14" s="1">
        <f>IF('Games &amp; Picks'!E15="x","",IF($A$3="","",IF(AND('Games &amp; Picks'!$G$15='Games &amp; Picks'!$E$15,'Games &amp; Picks'!$AD$15=1,'Games &amp; Picks'!$G$15='Games &amp; Picks'!$AE$15),10,IF(AND('Games &amp; Picks'!$G$15='Games &amp; Picks'!$E$15,'Games &amp; Picks'!$AD$15=1),5,IF(AND('Games &amp; Picks'!$G$15='Games &amp; Picks'!$E$15,'Games &amp; Picks'!$AD$15=0),5,0)))))</f>
        <v>5</v>
      </c>
      <c r="P14" s="1">
        <f>IF('Games &amp; Picks'!E16="x","",IF($A$3="","",IF(AND('Games &amp; Picks'!$G$16='Games &amp; Picks'!$E$16,'Games &amp; Picks'!$AD$16=1,'Games &amp; Picks'!$G$16='Games &amp; Picks'!$AE$16),10,IF(AND('Games &amp; Picks'!$G$16='Games &amp; Picks'!$E$16,'Games &amp; Picks'!$AD$16=1),5,IF(AND('Games &amp; Picks'!$G$16='Games &amp; Picks'!$E$16,'Games &amp; Picks'!$AD$16=0),5,0)))))</f>
        <v>5</v>
      </c>
      <c r="Q14" s="1">
        <f>IF('Games &amp; Picks'!E17="x","",IF($A$3="","",IF(AND('Games &amp; Picks'!$G$17='Games &amp; Picks'!$E$17,'Games &amp; Picks'!$AD$17=1,'Games &amp; Picks'!$G$17='Games &amp; Picks'!$AE$17),10,IF(AND('Games &amp; Picks'!$G$17='Games &amp; Picks'!$E$17,'Games &amp; Picks'!$AD$17=1),5,IF(AND('Games &amp; Picks'!$G$17='Games &amp; Picks'!$E$17,'Games &amp; Picks'!$AD$17=0),5,0)))))</f>
        <v>0</v>
      </c>
      <c r="R14" s="1">
        <f>IF('Games &amp; Picks'!E18="x","",IF($A$3="","",IF(AND('Games &amp; Picks'!$G$18='Games &amp; Picks'!$E$18,'Games &amp; Picks'!$AD$18=1,'Games &amp; Picks'!$G$18='Games &amp; Picks'!$AE$18),10,IF(AND('Games &amp; Picks'!$G$18='Games &amp; Picks'!$E$18,'Games &amp; Picks'!$AD$18=1),5,IF(AND('Games &amp; Picks'!$G$18='Games &amp; Picks'!$E$18,'Games &amp; Picks'!$AD$18=0),5,0)))))</f>
        <v>5</v>
      </c>
      <c r="S14" s="1">
        <f>IF('Games &amp; Picks'!E19="x","",IF($A$3="","",IF(AND('Games &amp; Picks'!$G$19='Games &amp; Picks'!$E$19,'Games &amp; Picks'!$AD$19=1,'Games &amp; Picks'!$G$19='Games &amp; Picks'!$AE$19),10,IF(AND('Games &amp; Picks'!$G$19='Games &amp; Picks'!$E$19,'Games &amp; Picks'!$AD$19=1),5,IF(AND('Games &amp; Picks'!$G$19='Games &amp; Picks'!$E$19,'Games &amp; Picks'!$AD$19=0),5,0)))))</f>
        <v>5</v>
      </c>
      <c r="T14" s="1">
        <f>IF('Games &amp; Picks'!E20="x","",IF($A$3="","",IF(AND('Games &amp; Picks'!$G$20='Games &amp; Picks'!$E$20,'Games &amp; Picks'!$AD$20=1,'Games &amp; Picks'!$G$20='Games &amp; Picks'!$AE$20),10,IF(AND('Games &amp; Picks'!$G$20='Games &amp; Picks'!$E$20,'Games &amp; Picks'!$AD$20=1),5,IF(AND('Games &amp; Picks'!$G$20='Games &amp; Picks'!$E$20,'Games &amp; Picks'!$AD$20=0),5,0)))))</f>
        <v>5</v>
      </c>
      <c r="U14" s="1">
        <f>IF('Games &amp; Picks'!E21="x","",IF($A$3="","",IF(AND('Games &amp; Picks'!$G$21='Games &amp; Picks'!$E$21,'Games &amp; Picks'!$AD$21=1,'Games &amp; Picks'!$G$21='Games &amp; Picks'!$AE$21),10,IF(AND('Games &amp; Picks'!$G$21='Games &amp; Picks'!$E$21,'Games &amp; Picks'!$AD$21=1),5,IF(AND('Games &amp; Picks'!$G$21='Games &amp; Picks'!$E$21,'Games &amp; Picks'!$AD$21=0),5,0)))))</f>
        <v>0</v>
      </c>
      <c r="V14" s="1">
        <f>IF('Games &amp; Picks'!E22="x","",IF($A$3="","",IF(AND('Games &amp; Picks'!$G$22='Games &amp; Picks'!$E$22,'Games &amp; Picks'!$AD$22=1,'Games &amp; Picks'!$G$22='Games &amp; Picks'!$AE$22),10,IF(AND('Games &amp; Picks'!$G$22='Games &amp; Picks'!$E$22,'Games &amp; Picks'!$AD$22=1),5,IF(AND('Games &amp; Picks'!$G$22='Games &amp; Picks'!$E$22,'Games &amp; Picks'!$AD$22=0),5,0)))))</f>
        <v>5</v>
      </c>
      <c r="W14" s="1">
        <f>IF('Games &amp; Picks'!E23="x","",IF($A$3="","",IF(AND('Games &amp; Picks'!$G$23='Games &amp; Picks'!$E$23,'Games &amp; Picks'!$AD$23=1,'Games &amp; Picks'!$G$23='Games &amp; Picks'!$AE$23),10,IF(AND('Games &amp; Picks'!$G$23='Games &amp; Picks'!$E$23,'Games &amp; Picks'!$AD$23=1),5,IF(AND('Games &amp; Picks'!$G$23='Games &amp; Picks'!$E$23,'Games &amp; Picks'!$AD$23=0),5,0)))))</f>
        <v>5</v>
      </c>
      <c r="X14" s="2">
        <f>IF('Games &amp; Picks'!E24="x","",IF($A$3="","",IF(AND('Games &amp; Picks'!$G$24='Games &amp; Picks'!$E$24,'Games &amp; Picks'!$AD$24=1,'Games &amp; Picks'!$G$24='Games &amp; Picks'!$AE$24),10,IF(AND('Games &amp; Picks'!$G$24='Games &amp; Picks'!$E$24,'Games &amp; Picks'!$AD$24=1),5,IF(AND('Games &amp; Picks'!$G$24='Games &amp; Picks'!$E$24,'Games &amp; Picks'!$AD$24=0),5,0)))))</f>
        <v>5</v>
      </c>
      <c r="Y14" s="1">
        <f>IF('Games &amp; Picks'!E25="x","",IF($A$3="","",IF(AND('Games &amp; Picks'!$G$25='Games &amp; Picks'!$E$25,'Games &amp; Picks'!$AD$25=1,'Games &amp; Picks'!$G$25='Games &amp; Picks'!$AE$25),10,IF(AND('Games &amp; Picks'!$G$25='Games &amp; Picks'!$E$25,'Games &amp; Picks'!$AD$25=1),5,IF(AND('Games &amp; Picks'!$G$25='Games &amp; Picks'!$E$25,'Games &amp; Picks'!$AD$25=0),5,0)))))</f>
        <v>0</v>
      </c>
      <c r="Z14" s="1">
        <f>IF('Games &amp; Picks'!E26="x","",IF($A$3="","",IF(AND('Games &amp; Picks'!$G$26='Games &amp; Picks'!$E$26,'Games &amp; Picks'!$AD$26=1,'Games &amp; Picks'!$G$26='Games &amp; Picks'!$AE$26),10,IF(AND('Games &amp; Picks'!$G$26='Games &amp; Picks'!$E$26,'Games &amp; Picks'!$AD$26=1),5,IF(AND('Games &amp; Picks'!$G$26='Games &amp; Picks'!$E$26,'Games &amp; Picks'!$AD$26=0),5,0)))))</f>
        <v>0</v>
      </c>
      <c r="AA14" s="1">
        <f>IF('Games &amp; Picks'!E27="x","",IF($A$3="","",IF(AND('Games &amp; Picks'!$G$27='Games &amp; Picks'!$E$27,'Games &amp; Picks'!$AD$27=1,'Games &amp; Picks'!$G$27='Games &amp; Picks'!$AE$27),10,IF(AND('Games &amp; Picks'!$G$27='Games &amp; Picks'!$E$27,'Games &amp; Picks'!$AD$27=1),5,IF(AND('Games &amp; Picks'!$G$27='Games &amp; Picks'!$E$27,'Games &amp; Picks'!$AD$27=0),5,0)))))</f>
        <v>0</v>
      </c>
      <c r="AB14" s="1">
        <f>IF('Games &amp; Picks'!E28="x","",IF($A$3="","",IF(AND('Games &amp; Picks'!$G$28='Games &amp; Picks'!$E$28,'Games &amp; Picks'!$AD$28=1,'Games &amp; Picks'!$G$28='Games &amp; Picks'!$AE$28),10,IF(AND('Games &amp; Picks'!$G$28='Games &amp; Picks'!$E$28,'Games &amp; Picks'!$AD$28=1),5,IF(AND('Games &amp; Picks'!$G$28='Games &amp; Picks'!$E$28,'Games &amp; Picks'!$AD$28=0),5,0)))))</f>
        <v>5</v>
      </c>
      <c r="AC14" s="1">
        <f>IF('Games &amp; Picks'!E29="x","",IF($A$3="","",IF(AND('Games &amp; Picks'!$G$29='Games &amp; Picks'!$E$29,'Games &amp; Picks'!$AD$29=1,'Games &amp; Picks'!$G$29='Games &amp; Picks'!$AE$29),20,IF(AND('Games &amp; Picks'!$G$29='Games &amp; Picks'!$E$29,'Games &amp; Picks'!$AD$29=1),10,IF(AND('Games &amp; Picks'!$G$29='Games &amp; Picks'!$E$29,'Games &amp; Picks'!$AD$29=0),10,0)))))</f>
        <v>10</v>
      </c>
      <c r="AD14" s="1">
        <f>IF('Games &amp; Picks'!E30="x","",IF($A$3="","",IF(AND('Games &amp; Picks'!$G$30='Games &amp; Picks'!$E$30,'Games &amp; Picks'!$AD$30=1,'Games &amp; Picks'!$G$30='Games &amp; Picks'!$AE$30),10,IF(AND('Games &amp; Picks'!$G$30='Games &amp; Picks'!$E$30,'Games &amp; Picks'!$AD$30=1),10,IF(AND('Games &amp; Picks'!$G$30='Games &amp; Picks'!$E$30,'Games &amp; Picks'!$AD$30=0),10,0)))))</f>
        <v>10</v>
      </c>
      <c r="AE14" s="1">
        <f>IF('Games &amp; Picks'!E31="x","",IF($A$3="","",IF(AND('Games &amp; Picks'!$G$31='Games &amp; Picks'!$E$31,'Games &amp; Picks'!$AD$31=1,'Games &amp; Picks'!$G$31='Games &amp; Picks'!$AE$31),10,IF(AND('Games &amp; Picks'!$G$31='Games &amp; Picks'!$E$31,'Games &amp; Picks'!$AD$31=1),10,IF(AND('Games &amp; Picks'!$G$31='Games &amp; Picks'!$E$31,'Games &amp; Picks'!$AD$31=0),10,0)))))</f>
        <v>10</v>
      </c>
      <c r="AF14" s="1">
        <f>IF('Games &amp; Picks'!E32="x","",IF($A$3="","",IF(AND('Games &amp; Picks'!$G$32='Games &amp; Picks'!$E$32,'Games &amp; Picks'!$AD$32=1,'Games &amp; Picks'!$G$32='Games &amp; Picks'!$AE$32),10,IF(AND('Games &amp; Picks'!$G$32='Games &amp; Picks'!$E$32,'Games &amp; Picks'!$AD$32=1),10,IF(AND('Games &amp; Picks'!$G$32='Games &amp; Picks'!$E$32,'Games &amp; Picks'!$AD$32=0),10,0)))))</f>
        <v>0</v>
      </c>
      <c r="AG14" s="1">
        <f>IF('Games &amp; Picks'!E33="x","",IF($A$3="","",IF(AND('Games &amp; Picks'!$G$33='Games &amp; Picks'!$E$33,'Games &amp; Picks'!$AD$33=1,'Games &amp; Picks'!$G$33='Games &amp; Picks'!$AE$33),10,IF(AND('Games &amp; Picks'!$G$33='Games &amp; Picks'!$E$33,'Games &amp; Picks'!$AD$33=1),5,IF(AND('Games &amp; Picks'!$G$33='Games &amp; Picks'!$E$33,'Games &amp; Picks'!$AD$33=0),5,0)))))</f>
        <v>5</v>
      </c>
      <c r="AH14" s="1">
        <f>IF('Games &amp; Picks'!E34="x","",IF($A$3="","",IF(AND('Games &amp; Picks'!$G$34='Games &amp; Picks'!$E$34,'Games &amp; Picks'!$AD$34=1,'Games &amp; Picks'!$G$34='Games &amp; Picks'!$AE$34),10,IF(AND('Games &amp; Picks'!$G$34='Games &amp; Picks'!$E$34,'Games &amp; Picks'!$AD$34=1),5,IF(AND('Games &amp; Picks'!$G$34='Games &amp; Picks'!$E$34,'Games &amp; Picks'!$AD$34=0),5,0)))))</f>
        <v>5</v>
      </c>
      <c r="AI14" s="1">
        <f>IF('Games &amp; Picks'!E35="x","",IF($A$3="","",IF(AND('Games &amp; Picks'!$G$35='Games &amp; Picks'!$E$35,'Games &amp; Picks'!$AD$35=1,'Games &amp; Picks'!$G$35='Games &amp; Picks'!$AE$35),10,IF(AND('Games &amp; Picks'!$G$35='Games &amp; Picks'!$E$35,'Games &amp; Picks'!$AD$35=1),5,IF(AND('Games &amp; Picks'!$G$35='Games &amp; Picks'!$E$35,'Games &amp; Picks'!$AD$35=0),5,0)))))</f>
        <v>5</v>
      </c>
      <c r="AJ14" s="20">
        <f>IF('Games &amp; Picks'!E36="x","",IF($A$3="","",IF(AND('Games &amp; Picks'!$G$36='Games &amp; Picks'!$E$36,'Games &amp; Picks'!$AD$36=1,'Games &amp; Picks'!$G$36='Games &amp; Picks'!$AE$36),40,IF(AND('Games &amp; Picks'!$G$36='Games &amp; Picks'!$E$36,'Games &amp; Picks'!$AD$36=1),20,IF(AND('Games &amp; Picks'!$G$36='Games &amp; Picks'!$E$36,'Games &amp; Picks'!$AD$36=0),20,0)))))</f>
        <v>0</v>
      </c>
      <c r="AK14" s="40"/>
      <c r="AL14" s="26">
        <f>IF('Games &amp; Picks'!E36="x","",IF($A$3="","",IF('BCS Bonus'!C$4=2,10,0)))</f>
        <v>0</v>
      </c>
      <c r="AM14" s="26">
        <f>IF($A$3="","",SUM(B14:AL14))</f>
        <v>125</v>
      </c>
      <c r="AN14" s="76"/>
      <c r="AO14" s="25"/>
    </row>
    <row r="15" spans="1:41">
      <c r="A15" s="39" t="str">
        <f>IF('Games &amp; Picks'!I$1="","",'Games &amp; Picks'!I$1)</f>
        <v>Jimbo Brunner</v>
      </c>
      <c r="B15" s="1">
        <f>IF('Games &amp; Picks'!E2="x","",IF($A$5="","",IF(AND('Games &amp; Picks'!$I$2='Games &amp; Picks'!$E$2,'Games &amp; Picks'!$AD$2=1,'Games &amp; Picks'!$I$2='Games &amp; Picks'!$AE$2),10,IF(AND('Games &amp; Picks'!$I$2='Games &amp; Picks'!$E$2,'Games &amp; Picks'!$AD$2=1),5,IF(AND('Games &amp; Picks'!$I$2='Games &amp; Picks'!$E$2,'Games &amp; Picks'!$AD$2=0),5,0)))))</f>
        <v>5</v>
      </c>
      <c r="C15" s="1">
        <f>IF('Games &amp; Picks'!E3="x","",IF($A$5="","",IF(AND('Games &amp; Picks'!$I$3='Games &amp; Picks'!$E$3,'Games &amp; Picks'!$AD$3=1,'Games &amp; Picks'!$I$3='Games &amp; Picks'!$AE$3),10,IF(AND('Games &amp; Picks'!$I$3='Games &amp; Picks'!$E$3,'Games &amp; Picks'!$AD$3=1),5,IF(AND('Games &amp; Picks'!$I$3='Games &amp; Picks'!$E$3,'Games &amp; Picks'!$AD$3=0),5,0)))))</f>
        <v>0</v>
      </c>
      <c r="D15" s="1">
        <f>IF('Games &amp; Picks'!E4="x","",IF($A$5="","",IF(AND('Games &amp; Picks'!$I$4='Games &amp; Picks'!$E$4,'Games &amp; Picks'!$AD$4=1,'Games &amp; Picks'!$I$4='Games &amp; Picks'!$AE$4),10,IF(AND('Games &amp; Picks'!$I$4='Games &amp; Picks'!$E$4,'Games &amp; Picks'!$AD$4=1),5,IF(AND('Games &amp; Picks'!$I$4='Games &amp; Picks'!$E$4,'Games &amp; Picks'!$AD$4=0),5,0)))))</f>
        <v>0</v>
      </c>
      <c r="E15" s="1">
        <f>IF('Games &amp; Picks'!E5="x","",IF($A$5="","",IF(AND('Games &amp; Picks'!$I$5='Games &amp; Picks'!$E$5,'Games &amp; Picks'!$AD$5=1,'Games &amp; Picks'!$I$5='Games &amp; Picks'!$AE$5),10,IF(AND('Games &amp; Picks'!$I$5='Games &amp; Picks'!$E$5,'Games &amp; Picks'!$AD$5=1),5,IF(AND('Games &amp; Picks'!$I$5='Games &amp; Picks'!$E$5,'Games &amp; Picks'!$AD$5=0),5,0)))))</f>
        <v>0</v>
      </c>
      <c r="F15" s="1">
        <f>IF('Games &amp; Picks'!E6="x","",IF($A$5="","",IF(AND('Games &amp; Picks'!$I$6='Games &amp; Picks'!$E$6,'Games &amp; Picks'!$AD$6=1,'Games &amp; Picks'!$I$6='Games &amp; Picks'!$AE$6),10,IF(AND('Games &amp; Picks'!$I$6='Games &amp; Picks'!$E$6,'Games &amp; Picks'!$AD$6=1),5,IF(AND('Games &amp; Picks'!$I$6='Games &amp; Picks'!$E$6,'Games &amp; Picks'!$AD$6=0),5,0)))))</f>
        <v>5</v>
      </c>
      <c r="G15" s="1">
        <f>IF('Games &amp; Picks'!E7="x","",IF($A$5="","",IF(AND('Games &amp; Picks'!$I$7='Games &amp; Picks'!$E$7,'Games &amp; Picks'!$AD$7=1,'Games &amp; Picks'!$I$7='Games &amp; Picks'!$AE$7),10,IF(AND('Games &amp; Picks'!$I$7='Games &amp; Picks'!$E$7,'Games &amp; Picks'!$AD$7=1),5,IF(AND('Games &amp; Picks'!$I$7='Games &amp; Picks'!$E$7,'Games &amp; Picks'!$AD$7=0),5,0)))))</f>
        <v>5</v>
      </c>
      <c r="H15" s="1">
        <f>IF('Games &amp; Picks'!E8="x","",IF($A$5="","",IF(AND('Games &amp; Picks'!$I$8='Games &amp; Picks'!$E$8,'Games &amp; Picks'!$AD$8=1,'Games &amp; Picks'!$I$8='Games &amp; Picks'!$AE$8),10,IF(AND('Games &amp; Picks'!$I$8='Games &amp; Picks'!$E$8,'Games &amp; Picks'!$AD$8=1),5,IF(AND('Games &amp; Picks'!$I$8='Games &amp; Picks'!$E$8,'Games &amp; Picks'!$AD$8=0),5,0)))))</f>
        <v>5</v>
      </c>
      <c r="I15" s="1">
        <f>IF('Games &amp; Picks'!E9="x","",IF($A$5="","",IF(AND('Games &amp; Picks'!$I$9='Games &amp; Picks'!$E$9,'Games &amp; Picks'!$AD$9=1,'Games &amp; Picks'!$I$9='Games &amp; Picks'!$AE$9),10,IF(AND('Games &amp; Picks'!$I$9='Games &amp; Picks'!$E$9,'Games &amp; Picks'!$AD$9=1),5,IF(AND('Games &amp; Picks'!$I$9='Games &amp; Picks'!$E$9,'Games &amp; Picks'!$AD$9=0),5,0)))))</f>
        <v>5</v>
      </c>
      <c r="J15" s="1">
        <f>IF('Games &amp; Picks'!E10="x","",IF($A$5="","",IF(AND('Games &amp; Picks'!$I$10='Games &amp; Picks'!$E$10,'Games &amp; Picks'!$AD$10=1,'Games &amp; Picks'!$I$10='Games &amp; Picks'!$AE$10),10,IF(AND('Games &amp; Picks'!$I$10='Games &amp; Picks'!$E$10,'Games &amp; Picks'!$AD$10=1),5,IF(AND('Games &amp; Picks'!$I$10='Games &amp; Picks'!$E$10,'Games &amp; Picks'!$AD$10=0),5,0)))))</f>
        <v>5</v>
      </c>
      <c r="K15" s="1">
        <f>IF('Games &amp; Picks'!E11="x","",IF($A$5="","",IF(AND('Games &amp; Picks'!$I$11='Games &amp; Picks'!$E$11,'Games &amp; Picks'!$AD$11=1,'Games &amp; Picks'!$I$11='Games &amp; Picks'!$AE$11),10,IF(AND('Games &amp; Picks'!$I$11='Games &amp; Picks'!$E$11,'Games &amp; Picks'!$AD$11=1),5,IF(AND('Games &amp; Picks'!$I$11='Games &amp; Picks'!$E$11,'Games &amp; Picks'!$AD$11=0),5,0)))))</f>
        <v>0</v>
      </c>
      <c r="L15" s="1">
        <f>IF('Games &amp; Picks'!E12="x","",IF($A$5="","",IF(AND('Games &amp; Picks'!$I$12='Games &amp; Picks'!$E$12,'Games &amp; Picks'!$AD$12=1,'Games &amp; Picks'!$I$12='Games &amp; Picks'!$AE$12),10,IF(AND('Games &amp; Picks'!$I$12='Games &amp; Picks'!$E$12,'Games &amp; Picks'!$AD$12=1),5,IF(AND('Games &amp; Picks'!$I$12='Games &amp; Picks'!$E$12,'Games &amp; Picks'!$AD$12=0),5,0)))))</f>
        <v>0</v>
      </c>
      <c r="M15" s="1">
        <f>IF('Games &amp; Picks'!E13="x","",IF($A$5="","",IF(AND('Games &amp; Picks'!$I$13='Games &amp; Picks'!$E$13,'Games &amp; Picks'!$AD$13=1,'Games &amp; Picks'!$I$13='Games &amp; Picks'!$AE$13),10,IF(AND('Games &amp; Picks'!$I$13='Games &amp; Picks'!$E$13,'Games &amp; Picks'!$AD$13=1),5,IF(AND('Games &amp; Picks'!$I$13='Games &amp; Picks'!$E$13,'Games &amp; Picks'!$AD$13=0),5,0)))))</f>
        <v>5</v>
      </c>
      <c r="N15" s="1">
        <f>IF('Games &amp; Picks'!E14="x","",IF($A$5="","",IF(AND('Games &amp; Picks'!$I$14='Games &amp; Picks'!$E$14,'Games &amp; Picks'!$AD$14=1,'Games &amp; Picks'!$I$14='Games &amp; Picks'!$AE$14),10,IF(AND('Games &amp; Picks'!$I$14='Games &amp; Picks'!$E$14,'Games &amp; Picks'!$AD$14=1),5,IF(AND('Games &amp; Picks'!$I$14='Games &amp; Picks'!$E$14,'Games &amp; Picks'!$AD$14=0),5,0)))))</f>
        <v>0</v>
      </c>
      <c r="O15" s="1">
        <f>IF('Games &amp; Picks'!E15="x","",IF($A$5="","",IF(AND('Games &amp; Picks'!$I$15='Games &amp; Picks'!$E$15,'Games &amp; Picks'!$AD$15=1,'Games &amp; Picks'!$I$15='Games &amp; Picks'!$AE$15),10,IF(AND('Games &amp; Picks'!$I$15='Games &amp; Picks'!$E$15,'Games &amp; Picks'!$AD$15=1),5,IF(AND('Games &amp; Picks'!$I$15='Games &amp; Picks'!$E$15,'Games &amp; Picks'!$AD$15=0),5,0)))))</f>
        <v>5</v>
      </c>
      <c r="P15" s="1">
        <f>IF('Games &amp; Picks'!E16="x","",IF($A$5="","",IF(AND('Games &amp; Picks'!$I$16='Games &amp; Picks'!$E$16,'Games &amp; Picks'!$AD$16=1,'Games &amp; Picks'!$I$16='Games &amp; Picks'!$AE$16),10,IF(AND('Games &amp; Picks'!$I$16='Games &amp; Picks'!$E$16,'Games &amp; Picks'!$AD$16=1),5,IF(AND('Games &amp; Picks'!$I$16='Games &amp; Picks'!$E$16,'Games &amp; Picks'!$AD$16=0),5,0)))))</f>
        <v>5</v>
      </c>
      <c r="Q15" s="1">
        <f>IF('Games &amp; Picks'!E17="x","",IF($A$5="","",IF(AND('Games &amp; Picks'!$I$17='Games &amp; Picks'!$E$17,'Games &amp; Picks'!$AD$17=1,'Games &amp; Picks'!$I$17='Games &amp; Picks'!$AE$17),10,IF(AND('Games &amp; Picks'!$I$17='Games &amp; Picks'!$E$17,'Games &amp; Picks'!$AD$17=1),5,IF(AND('Games &amp; Picks'!$I$17='Games &amp; Picks'!$E$17,'Games &amp; Picks'!$AD$17=0),5,0)))))</f>
        <v>0</v>
      </c>
      <c r="R15" s="1">
        <f>IF('Games &amp; Picks'!E18="x","",IF($A$5="","",IF(AND('Games &amp; Picks'!$I$18='Games &amp; Picks'!$E$18,'Games &amp; Picks'!$AD$18=1,'Games &amp; Picks'!$I$18='Games &amp; Picks'!$AE$18),10,IF(AND('Games &amp; Picks'!$I$18='Games &amp; Picks'!$E$18,'Games &amp; Picks'!$AD$18=1),5,IF(AND('Games &amp; Picks'!$I$18='Games &amp; Picks'!$E$18,'Games &amp; Picks'!$AD$18=0),5,0)))))</f>
        <v>5</v>
      </c>
      <c r="S15" s="1">
        <f>IF('Games &amp; Picks'!E19="x","",IF($A$5="","",IF(AND('Games &amp; Picks'!$I$19='Games &amp; Picks'!$E$19,'Games &amp; Picks'!$AD$19=1,'Games &amp; Picks'!$I$19='Games &amp; Picks'!$AE$19),10,IF(AND('Games &amp; Picks'!$I$19='Games &amp; Picks'!$E$19,'Games &amp; Picks'!$AD$19=1),5,IF(AND('Games &amp; Picks'!$I$19='Games &amp; Picks'!$E$19,'Games &amp; Picks'!$AD$19=0),5,0)))))</f>
        <v>5</v>
      </c>
      <c r="T15" s="1">
        <f>IF('Games &amp; Picks'!E20="x","",IF($A$5="","",IF(AND('Games &amp; Picks'!$I$20='Games &amp; Picks'!$E$20,'Games &amp; Picks'!$AD$20=1,'Games &amp; Picks'!$I$20='Games &amp; Picks'!$AE$20),10,IF(AND('Games &amp; Picks'!$I$20='Games &amp; Picks'!$E$20,'Games &amp; Picks'!$AD$20=1),5,IF(AND('Games &amp; Picks'!$I$20='Games &amp; Picks'!$E$20,'Games &amp; Picks'!$AD$20=0),5,0)))))</f>
        <v>5</v>
      </c>
      <c r="U15" s="1">
        <f>IF('Games &amp; Picks'!E21="x","",IF($A$5="","",IF(AND('Games &amp; Picks'!$I$21='Games &amp; Picks'!$E$21,'Games &amp; Picks'!$AD$21=1,'Games &amp; Picks'!$I$21='Games &amp; Picks'!$AE$21),10,IF(AND('Games &amp; Picks'!$I$21='Games &amp; Picks'!$E$21,'Games &amp; Picks'!$AD$21=1),5,IF(AND('Games &amp; Picks'!$I$21='Games &amp; Picks'!$E$21,'Games &amp; Picks'!$AD$21=0),5,0)))))</f>
        <v>0</v>
      </c>
      <c r="V15" s="1">
        <f>IF('Games &amp; Picks'!E22="x","",IF($A$5="","",IF(AND('Games &amp; Picks'!$I$22='Games &amp; Picks'!$E$22,'Games &amp; Picks'!$AD$22=1,'Games &amp; Picks'!$I$22='Games &amp; Picks'!$AE$22),10,IF(AND('Games &amp; Picks'!$I$22='Games &amp; Picks'!$E$22,'Games &amp; Picks'!$AD$22=1),5,IF(AND('Games &amp; Picks'!$I$22='Games &amp; Picks'!$E$22,'Games &amp; Picks'!$AD$22=0),5,0)))))</f>
        <v>5</v>
      </c>
      <c r="W15" s="1">
        <f>IF('Games &amp; Picks'!E23="x","",IF($A$5="","",IF(AND('Games &amp; Picks'!$I$23='Games &amp; Picks'!$E$23,'Games &amp; Picks'!$AD$23=1,'Games &amp; Picks'!$I$23='Games &amp; Picks'!$AE$23),10,IF(AND('Games &amp; Picks'!$I$23='Games &amp; Picks'!$E$23,'Games &amp; Picks'!$AD$23=1),5,IF(AND('Games &amp; Picks'!$I$23='Games &amp; Picks'!$E$23,'Games &amp; Picks'!$AD$23=0),5,0)))))</f>
        <v>5</v>
      </c>
      <c r="X15" s="2">
        <f>IF('Games &amp; Picks'!E24="x","",IF($A$5="","",IF(AND('Games &amp; Picks'!$I$24='Games &amp; Picks'!$E$24,'Games &amp; Picks'!$AD$24=1,'Games &amp; Picks'!$I$24='Games &amp; Picks'!$AE$24),10,IF(AND('Games &amp; Picks'!$I$24='Games &amp; Picks'!$E$24,'Games &amp; Picks'!$AD$24=1),5,IF(AND('Games &amp; Picks'!$I$24='Games &amp; Picks'!$E$24,'Games &amp; Picks'!$AD$24=0),5,0)))))</f>
        <v>0</v>
      </c>
      <c r="Y15" s="1">
        <f>IF('Games &amp; Picks'!E25="x","",IF($A$5="","",IF(AND('Games &amp; Picks'!$I$25='Games &amp; Picks'!$E$25,'Games &amp; Picks'!$AD$25=1,'Games &amp; Picks'!$I$25='Games &amp; Picks'!$AE$25),10,IF(AND('Games &amp; Picks'!$I$25='Games &amp; Picks'!$E$25,'Games &amp; Picks'!$AD$25=1),5,IF(AND('Games &amp; Picks'!$I$25='Games &amp; Picks'!$E$25,'Games &amp; Picks'!$AD$25=0),5,0)))))</f>
        <v>5</v>
      </c>
      <c r="Z15" s="1">
        <f>IF('Games &amp; Picks'!E26="x","",IF($A$5="","",IF(AND('Games &amp; Picks'!$I$26='Games &amp; Picks'!$E$26,'Games &amp; Picks'!$AD$26=1,'Games &amp; Picks'!$I$26='Games &amp; Picks'!$AE$26),10,IF(AND('Games &amp; Picks'!$I$26='Games &amp; Picks'!$E$26,'Games &amp; Picks'!$AD$26=1),5,IF(AND('Games &amp; Picks'!$I$26='Games &amp; Picks'!$E$26,'Games &amp; Picks'!$AD$26=0),5,0)))))</f>
        <v>0</v>
      </c>
      <c r="AA15" s="1">
        <f>IF('Games &amp; Picks'!E27="x","",IF($A$5="","",IF(AND('Games &amp; Picks'!$I$27='Games &amp; Picks'!$E$27,'Games &amp; Picks'!$AD$27=1,'Games &amp; Picks'!$I$27='Games &amp; Picks'!$AE$27),10,IF(AND('Games &amp; Picks'!$I$27='Games &amp; Picks'!$E$27,'Games &amp; Picks'!$AD$27=1),5,IF(AND('Games &amp; Picks'!$I$27='Games &amp; Picks'!$E$27,'Games &amp; Picks'!$AD$27=0),5,0)))))</f>
        <v>0</v>
      </c>
      <c r="AB15" s="1">
        <f>IF('Games &amp; Picks'!E28="x","",IF($A$5="","",IF(AND('Games &amp; Picks'!$I$28='Games &amp; Picks'!$E$28,'Games &amp; Picks'!$AD$28=1,'Games &amp; Picks'!$I$28='Games &amp; Picks'!$AE$28),10,IF(AND('Games &amp; Picks'!$I$28='Games &amp; Picks'!$E$28,'Games &amp; Picks'!$AD$28=1),5,IF(AND('Games &amp; Picks'!$I$28='Games &amp; Picks'!$E$28,'Games &amp; Picks'!$AD$28=0),5,0)))))</f>
        <v>0</v>
      </c>
      <c r="AC15" s="1">
        <f>IF('Games &amp; Picks'!E29="x","",IF($A$5="","",IF(AND('Games &amp; Picks'!$I$29='Games &amp; Picks'!$E$29,'Games &amp; Picks'!$AD$29=1,'Games &amp; Picks'!$I$29='Games &amp; Picks'!$AE$29),20,IF(AND('Games &amp; Picks'!$I$29='Games &amp; Picks'!$E$29,'Games &amp; Picks'!$AD$29=1),10,IF(AND('Games &amp; Picks'!$I$29='Games &amp; Picks'!$E$29,'Games &amp; Picks'!$AD$29=0),10,0)))))</f>
        <v>0</v>
      </c>
      <c r="AD15" s="1">
        <f>IF('Games &amp; Picks'!E30="x","",IF($A$5="","",IF(AND('Games &amp; Picks'!$I$30='Games &amp; Picks'!$E$30,'Games &amp; Picks'!$AD$30=1,'Games &amp; Picks'!$I$30='Games &amp; Picks'!$AE$30),20,IF(AND('Games &amp; Picks'!$I$30='Games &amp; Picks'!$E$30,'Games &amp; Picks'!$AD$30=1),10,IF(AND('Games &amp; Picks'!$I$30='Games &amp; Picks'!$E$30,'Games &amp; Picks'!$AD$30=0),10,0)))))</f>
        <v>10</v>
      </c>
      <c r="AE15" s="1">
        <f>IF('Games &amp; Picks'!E31="x","",IF($A$5="","",IF(AND('Games &amp; Picks'!$I$31='Games &amp; Picks'!$E$31,'Games &amp; Picks'!$AD$31=1,'Games &amp; Picks'!$I$31='Games &amp; Picks'!$AE$31),20,IF(AND('Games &amp; Picks'!$I$31='Games &amp; Picks'!$E$31,'Games &amp; Picks'!$AD$31=1),10,IF(AND('Games &amp; Picks'!$I$31='Games &amp; Picks'!$E$31,'Games &amp; Picks'!$AD$31=0),10,0)))))</f>
        <v>0</v>
      </c>
      <c r="AF15" s="1">
        <f>IF('Games &amp; Picks'!E32="x","",IF($A$5="","",IF(AND('Games &amp; Picks'!$I$32='Games &amp; Picks'!$E$32,'Games &amp; Picks'!$AD$32=1,'Games &amp; Picks'!$I$32='Games &amp; Picks'!$AE$32),20,IF(AND('Games &amp; Picks'!$I$32='Games &amp; Picks'!$E$32,'Games &amp; Picks'!$AD$32=1),10,IF(AND('Games &amp; Picks'!$I$32='Games &amp; Picks'!$E$32,'Games &amp; Picks'!$AD$32=0),10,0)))))</f>
        <v>0</v>
      </c>
      <c r="AG15" s="1">
        <f>IF('Games &amp; Picks'!E33="x","",IF($A$5="","",IF(AND('Games &amp; Picks'!$I$33='Games &amp; Picks'!$E$33,'Games &amp; Picks'!$AD$33=1,'Games &amp; Picks'!$I$33='Games &amp; Picks'!$AE$33),10,IF(AND('Games &amp; Picks'!$I$33='Games &amp; Picks'!$E$33,'Games &amp; Picks'!$AD$33=1),5,IF(AND('Games &amp; Picks'!$I$33='Games &amp; Picks'!$E$33,'Games &amp; Picks'!$AD$33=0),5,0)))))</f>
        <v>5</v>
      </c>
      <c r="AH15" s="1">
        <f>IF('Games &amp; Picks'!E34="x","",IF($A$5="","",IF(AND('Games &amp; Picks'!$I$34='Games &amp; Picks'!$E$34,'Games &amp; Picks'!$AD$34=1,'Games &amp; Picks'!$I$34='Games &amp; Picks'!$AE$34),10,IF(AND('Games &amp; Picks'!$I$34='Games &amp; Picks'!$E$34,'Games &amp; Picks'!$AD$34=1),5,IF(AND('Games &amp; Picks'!$I$34='Games &amp; Picks'!$E$34,'Games &amp; Picks'!$AD$34=0),5,0)))))</f>
        <v>0</v>
      </c>
      <c r="AI15" s="1">
        <f>IF('Games &amp; Picks'!E35="x","",IF($A$5="","",IF(AND('Games &amp; Picks'!$I$35='Games &amp; Picks'!$E$35,'Games &amp; Picks'!$AD$35=1,'Games &amp; Picks'!$I$35='Games &amp; Picks'!$AE$35),10,IF(AND('Games &amp; Picks'!$I$35='Games &amp; Picks'!$E$35,'Games &amp; Picks'!$AD$35=1),5,IF(AND('Games &amp; Picks'!$I$35='Games &amp; Picks'!$E$35,'Games &amp; Picks'!$AD$35=0),5,0)))))</f>
        <v>5</v>
      </c>
      <c r="AJ15" s="20">
        <f>IF('Games &amp; Picks'!E36="x","",IF($A$5="","",IF(AND('Games &amp; Picks'!$I$36='Games &amp; Picks'!$E$36,'Games &amp; Picks'!$AD$36=1,'Games &amp; Picks'!$I$36='Games &amp; Picks'!$AE$36),40,IF(AND('Games &amp; Picks'!$I$36='Games &amp; Picks'!$E$36,'Games &amp; Picks'!$AD$36=1),20,IF(AND('Games &amp; Picks'!$I$36='Games &amp; Picks'!$E$36,'Games &amp; Picks'!$AD$36=0),20,0)))))</f>
        <v>20</v>
      </c>
      <c r="AK15" s="40">
        <v>10</v>
      </c>
      <c r="AL15" s="26">
        <f>IF('Games &amp; Picks'!E36="x","",IF($A$5="","",IF('BCS Bonus'!E$4=2,10,0)))</f>
        <v>0</v>
      </c>
      <c r="AM15" s="26">
        <f>IF($A$5="","",SUM(B15:AL15))</f>
        <v>125</v>
      </c>
      <c r="AN15" s="76"/>
      <c r="AO15" s="25"/>
    </row>
    <row r="16" spans="1:41">
      <c r="A16" s="39" t="str">
        <f>IF('Games &amp; Picks'!S$1="","",'Games &amp; Picks'!S$1)</f>
        <v>Phil Huynh</v>
      </c>
      <c r="B16" s="1">
        <f>IF('Games &amp; Picks'!E2="x","",IF($A$15="","",IF(AND('Games &amp; Picks'!$S$2='Games &amp; Picks'!$E$2,'Games &amp; Picks'!$AD$2=1,'Games &amp; Picks'!$S$2='Games &amp; Picks'!$AE$2),10,IF(AND('Games &amp; Picks'!$S$2='Games &amp; Picks'!$E$2,'Games &amp; Picks'!$AD$2=1),5,IF(AND('Games &amp; Picks'!$S$2='Games &amp; Picks'!$E$2,'Games &amp; Picks'!$AD$2=0),5,0)))))</f>
        <v>5</v>
      </c>
      <c r="C16" s="25">
        <f>IF('Games &amp; Picks'!E3="x","",IF($A$15="","",IF(AND('Games &amp; Picks'!$S$3='Games &amp; Picks'!$E$3,'Games &amp; Picks'!$AD$3=1,'Games &amp; Picks'!$S$3='Games &amp; Picks'!$AE$3),10,IF(AND('Games &amp; Picks'!$S$3='Games &amp; Picks'!$E$3,'Games &amp; Picks'!$AD$3=1),5,IF(AND('Games &amp; Picks'!$S$3='Games &amp; Picks'!$E$3,'Games &amp; Picks'!$AD$3=0),5,0)))))</f>
        <v>5</v>
      </c>
      <c r="D16" s="25">
        <f>IF('Games &amp; Picks'!E4="x","",IF($A$15="","",IF(AND('Games &amp; Picks'!$S$4='Games &amp; Picks'!$E$4,'Games &amp; Picks'!$AD$4=1,'Games &amp; Picks'!$S$4='Games &amp; Picks'!$AE$4),10,IF(AND('Games &amp; Picks'!$S$4='Games &amp; Picks'!$E$4,'Games &amp; Picks'!$AD$4=1),5,IF(AND('Games &amp; Picks'!$S$4='Games &amp; Picks'!$E$4,'Games &amp; Picks'!$AD$4=0),5,0)))))</f>
        <v>0</v>
      </c>
      <c r="E16" s="25">
        <f>IF('Games &amp; Picks'!E5="x","",IF($A$15="","",IF(AND('Games &amp; Picks'!$S$5='Games &amp; Picks'!$E$5,'Games &amp; Picks'!$AD$5=1,'Games &amp; Picks'!$S$5='Games &amp; Picks'!$AE$5),10,IF(AND('Games &amp; Picks'!$S$5='Games &amp; Picks'!$E$5,'Games &amp; Picks'!$AD$5=1),5,IF(AND('Games &amp; Picks'!$S$5='Games &amp; Picks'!$E$5,'Games &amp; Picks'!$AD$5=0),5,0)))))</f>
        <v>0</v>
      </c>
      <c r="F16" s="1">
        <f>IF('Games &amp; Picks'!E6="x","",IF($A$15="","",IF(AND('Games &amp; Picks'!$S$6='Games &amp; Picks'!$E$6,'Games &amp; Picks'!$AD$6=1,'Games &amp; Picks'!$S$6='Games &amp; Picks'!$AE$6),10,IF(AND('Games &amp; Picks'!$S$6='Games &amp; Picks'!$E$6,'Games &amp; Picks'!$AD$6=1),5,IF(AND('Games &amp; Picks'!$S$6='Games &amp; Picks'!$E$6,'Games &amp; Picks'!$AD$6=0),5,0)))))</f>
        <v>5</v>
      </c>
      <c r="G16" s="1">
        <f>IF('Games &amp; Picks'!E7="x","",IF($A$15="","",IF(AND('Games &amp; Picks'!$S$7='Games &amp; Picks'!$E$7,'Games &amp; Picks'!$AD$7=1,'Games &amp; Picks'!$S$7='Games &amp; Picks'!$AE$7),10,IF(AND('Games &amp; Picks'!$S$7='Games &amp; Picks'!$E$7,'Games &amp; Picks'!$AD$7=1),5,IF(AND('Games &amp; Picks'!$S$7='Games &amp; Picks'!$E$7,'Games &amp; Picks'!$AD$7=0),5,0)))))</f>
        <v>5</v>
      </c>
      <c r="H16" s="1">
        <f>IF('Games &amp; Picks'!E8="x","",IF($A$15="","",IF(AND('Games &amp; Picks'!$S$8='Games &amp; Picks'!$E$8,'Games &amp; Picks'!$AD$8=1,'Games &amp; Picks'!$S$8='Games &amp; Picks'!$AE$8),10,IF(AND('Games &amp; Picks'!$S$8='Games &amp; Picks'!$E$8,'Games &amp; Picks'!$AD$8=1),5,IF(AND('Games &amp; Picks'!$S$8='Games &amp; Picks'!$E$8,'Games &amp; Picks'!$AD$8=0),5,0)))))</f>
        <v>0</v>
      </c>
      <c r="I16" s="1">
        <f>IF('Games &amp; Picks'!E9="x","",IF($A$15="","",IF(AND('Games &amp; Picks'!$S$9='Games &amp; Picks'!$E$9,'Games &amp; Picks'!$AD$9=1,'Games &amp; Picks'!$S$9='Games &amp; Picks'!$AE$9),10,IF(AND('Games &amp; Picks'!$S$9='Games &amp; Picks'!$E$9,'Games &amp; Picks'!$AD$9=1),5,IF(AND('Games &amp; Picks'!$S$9='Games &amp; Picks'!$E$9,'Games &amp; Picks'!$AD$9=0),5,0)))))</f>
        <v>5</v>
      </c>
      <c r="J16" s="1">
        <f>IF('Games &amp; Picks'!E10="x","",IF($A$15="","",IF(AND('Games &amp; Picks'!$S$10='Games &amp; Picks'!$E$10,'Games &amp; Picks'!$AD$10=1,'Games &amp; Picks'!$S$10='Games &amp; Picks'!$AE$10),10,IF(AND('Games &amp; Picks'!$S$10='Games &amp; Picks'!$E$10,'Games &amp; Picks'!$AD$10=1),5,IF(AND('Games &amp; Picks'!$S$10='Games &amp; Picks'!$E$10,'Games &amp; Picks'!$AD$10=0),5,0)))))</f>
        <v>5</v>
      </c>
      <c r="K16" s="1">
        <f>IF('Games &amp; Picks'!E11="x","",IF($A$15="","",IF(AND('Games &amp; Picks'!$S$11='Games &amp; Picks'!$E$11,'Games &amp; Picks'!$AD$11=1,'Games &amp; Picks'!$S$11='Games &amp; Picks'!$AE$11),10,IF(AND('Games &amp; Picks'!$S$11='Games &amp; Picks'!$E$11,'Games &amp; Picks'!$AD$11=1),5,IF(AND('Games &amp; Picks'!$S$11='Games &amp; Picks'!$E$11,'Games &amp; Picks'!$AD$11=0),5,0)))))</f>
        <v>5</v>
      </c>
      <c r="L16" s="1">
        <f>IF('Games &amp; Picks'!E12="x","",IF($A$15="","",IF(AND('Games &amp; Picks'!$S$12='Games &amp; Picks'!$E$12,'Games &amp; Picks'!$AD$12=1,'Games &amp; Picks'!$S$12='Games &amp; Picks'!$AE$12),10,IF(AND('Games &amp; Picks'!$S$12='Games &amp; Picks'!$E$12,'Games &amp; Picks'!$AD$12=1),5,IF(AND('Games &amp; Picks'!$S$12='Games &amp; Picks'!$E$12,'Games &amp; Picks'!$AD$12=0),5,0)))))</f>
        <v>0</v>
      </c>
      <c r="M16" s="1">
        <f>IF('Games &amp; Picks'!E13="x","",IF($A$15="","",IF(AND('Games &amp; Picks'!$S$13='Games &amp; Picks'!$E$13,'Games &amp; Picks'!$AD$13=1,'Games &amp; Picks'!$S$13='Games &amp; Picks'!$AE$13),10,IF(AND('Games &amp; Picks'!$S$13='Games &amp; Picks'!$E$13,'Games &amp; Picks'!$AD$13=1),5,IF(AND('Games &amp; Picks'!$S$13='Games &amp; Picks'!$E$13,'Games &amp; Picks'!$AD$13=0),5,0)))))</f>
        <v>5</v>
      </c>
      <c r="N16" s="1">
        <f>IF('Games &amp; Picks'!E14="x","",IF($A$15="","",IF(AND('Games &amp; Picks'!$S$14='Games &amp; Picks'!$E$14,'Games &amp; Picks'!$AD$14=1,'Games &amp; Picks'!$S$14='Games &amp; Picks'!$AE$14),10,IF(AND('Games &amp; Picks'!$S$14='Games &amp; Picks'!$E$14,'Games &amp; Picks'!$AD$14=1),5,IF(AND('Games &amp; Picks'!$S$14='Games &amp; Picks'!$E$14,'Games &amp; Picks'!$AD$14=0),5,0)))))</f>
        <v>0</v>
      </c>
      <c r="O16" s="1">
        <f>IF('Games &amp; Picks'!E15="x","",IF($A$15="","",IF(AND('Games &amp; Picks'!$S$15='Games &amp; Picks'!$E$15,'Games &amp; Picks'!$AD$15=1,'Games &amp; Picks'!$S$15='Games &amp; Picks'!$AE$15),10,IF(AND('Games &amp; Picks'!$S$15='Games &amp; Picks'!$E$15,'Games &amp; Picks'!$AD$15=1),5,IF(AND('Games &amp; Picks'!$S$15='Games &amp; Picks'!$E$15,'Games &amp; Picks'!$AD$15=0),5,0)))))</f>
        <v>5</v>
      </c>
      <c r="P16" s="1">
        <f>IF('Games &amp; Picks'!E16="x","",IF($A$15="","",IF(AND('Games &amp; Picks'!$S$16='Games &amp; Picks'!$E$16,'Games &amp; Picks'!$AD$16=1,'Games &amp; Picks'!$S$16='Games &amp; Picks'!$AE$16),10,IF(AND('Games &amp; Picks'!$S$16='Games &amp; Picks'!$E$16,'Games &amp; Picks'!$AD$16=1),5,IF(AND('Games &amp; Picks'!$S$16='Games &amp; Picks'!$E$16,'Games &amp; Picks'!$AD$16=0),5,0)))))</f>
        <v>5</v>
      </c>
      <c r="Q16" s="1">
        <f>IF('Games &amp; Picks'!E17="x","",IF($A$15="","",IF(AND('Games &amp; Picks'!$S$17='Games &amp; Picks'!$E$17,'Games &amp; Picks'!$AD$17=1,'Games &amp; Picks'!$S$17='Games &amp; Picks'!$AE$17),10,IF(AND('Games &amp; Picks'!$S$17='Games &amp; Picks'!$E$17,'Games &amp; Picks'!$AD$17=1),5,IF(AND('Games &amp; Picks'!$S$17='Games &amp; Picks'!$E$17,'Games &amp; Picks'!$AD$17=0),5,0)))))</f>
        <v>0</v>
      </c>
      <c r="R16" s="1">
        <f>IF('Games &amp; Picks'!E18="x","",IF($A$15="","",IF(AND('Games &amp; Picks'!$S$18='Games &amp; Picks'!$E$18,'Games &amp; Picks'!$AD$18=1,'Games &amp; Picks'!$S$18='Games &amp; Picks'!$AE$18),10,IF(AND('Games &amp; Picks'!$S$18='Games &amp; Picks'!$E$18,'Games &amp; Picks'!$AD$18=1),5,IF(AND('Games &amp; Picks'!$S$18='Games &amp; Picks'!$E$18,'Games &amp; Picks'!$AD$18=0),5,0)))))</f>
        <v>5</v>
      </c>
      <c r="S16" s="1">
        <f>IF('Games &amp; Picks'!E19="x","",IF($A$15="","",IF(AND('Games &amp; Picks'!$S$19='Games &amp; Picks'!$E$19,'Games &amp; Picks'!$AD$19=1,'Games &amp; Picks'!$S$19='Games &amp; Picks'!$AE$19),10,IF(AND('Games &amp; Picks'!$S$19='Games &amp; Picks'!$E$19,'Games &amp; Picks'!$AD$19=1),5,IF(AND('Games &amp; Picks'!$S$19='Games &amp; Picks'!$E$19,'Games &amp; Picks'!$AD$19=0),5,0)))))</f>
        <v>5</v>
      </c>
      <c r="T16" s="25">
        <f>IF('Games &amp; Picks'!E20="x","",IF($A$15="","",IF(AND('Games &amp; Picks'!$S$20='Games &amp; Picks'!$E$20,'Games &amp; Picks'!$AD$20=1,'Games &amp; Picks'!$S$20='Games &amp; Picks'!$AE$20),10,IF(AND('Games &amp; Picks'!$S$20='Games &amp; Picks'!$E$20,'Games &amp; Picks'!$AD$20=1),5,IF(AND('Games &amp; Picks'!$S$20='Games &amp; Picks'!$E$20,'Games &amp; Picks'!$AD$20=0),5,0)))))</f>
        <v>5</v>
      </c>
      <c r="U16" s="1">
        <f>IF('Games &amp; Picks'!E21="x","",IF($A$15="","",IF(AND('Games &amp; Picks'!$S$21='Games &amp; Picks'!$E$21,'Games &amp; Picks'!$AD$21=1,'Games &amp; Picks'!$S$21='Games &amp; Picks'!$AE$21),10,IF(AND('Games &amp; Picks'!$S$21='Games &amp; Picks'!$E$21,'Games &amp; Picks'!$AD$21=1),5,IF(AND('Games &amp; Picks'!$S$21='Games &amp; Picks'!$E$21,'Games &amp; Picks'!$AD$21=0),5,0)))))</f>
        <v>10</v>
      </c>
      <c r="V16" s="1">
        <f>IF('Games &amp; Picks'!E22="x","",IF($A$15="","",IF(AND('Games &amp; Picks'!$S$22='Games &amp; Picks'!$E$22,'Games &amp; Picks'!$AD$22=1,'Games &amp; Picks'!$S$22='Games &amp; Picks'!$AE$22),10,IF(AND('Games &amp; Picks'!$S$22='Games &amp; Picks'!$E$22,'Games &amp; Picks'!$AD$22=1),5,IF(AND('Games &amp; Picks'!$S$22='Games &amp; Picks'!$E$22,'Games &amp; Picks'!$AD$22=0),5,0)))))</f>
        <v>0</v>
      </c>
      <c r="W16" s="1">
        <f>IF('Games &amp; Picks'!E23="x","",IF($A$15="","",IF(AND('Games &amp; Picks'!$S$23='Games &amp; Picks'!$E$23,'Games &amp; Picks'!$AD$23=1,'Games &amp; Picks'!$S$23='Games &amp; Picks'!$AE$23),10,IF(AND('Games &amp; Picks'!$S$23='Games &amp; Picks'!$E$23,'Games &amp; Picks'!$AD$23=1),5,IF(AND('Games &amp; Picks'!$S$23='Games &amp; Picks'!$E$23,'Games &amp; Picks'!$AD$23=0),5,0)))))</f>
        <v>5</v>
      </c>
      <c r="X16" s="2">
        <f>IF('Games &amp; Picks'!E24="x","",IF($A$15="","",IF(AND('Games &amp; Picks'!$S$24='Games &amp; Picks'!$E$24,'Games &amp; Picks'!$AD$24=1,'Games &amp; Picks'!$S$24='Games &amp; Picks'!$AE$24),10,IF(AND('Games &amp; Picks'!$S$24='Games &amp; Picks'!$E$24,'Games &amp; Picks'!$AD$24=1),5,IF(AND('Games &amp; Picks'!$S$24='Games &amp; Picks'!$E$24,'Games &amp; Picks'!$AD$24=0),5,0)))))</f>
        <v>5</v>
      </c>
      <c r="Y16" s="1">
        <f>IF('Games &amp; Picks'!E25="x","",IF($A$15="","",IF(AND('Games &amp; Picks'!$S$25='Games &amp; Picks'!$E$25,'Games &amp; Picks'!$AD$25=1,'Games &amp; Picks'!$S$25='Games &amp; Picks'!$AE$25),10,IF(AND('Games &amp; Picks'!$S$25='Games &amp; Picks'!$E$25,'Games &amp; Picks'!$AD$25=1),5,IF(AND('Games &amp; Picks'!$S$25='Games &amp; Picks'!$E$25,'Games &amp; Picks'!$AD$25=0),5,0)))))</f>
        <v>5</v>
      </c>
      <c r="Z16" s="1">
        <f>IF('Games &amp; Picks'!E26="x","",IF($A$15="","",IF(AND('Games &amp; Picks'!$S$26='Games &amp; Picks'!$E$26,'Games &amp; Picks'!$AD$26=1,'Games &amp; Picks'!$S$26='Games &amp; Picks'!$AE$26),10,IF(AND('Games &amp; Picks'!$S$26='Games &amp; Picks'!$E$26,'Games &amp; Picks'!$AD$26=1),5,IF(AND('Games &amp; Picks'!$S$26='Games &amp; Picks'!$E$26,'Games &amp; Picks'!$AD$26=0),5,0)))))</f>
        <v>0</v>
      </c>
      <c r="AA16" s="1">
        <f>IF('Games &amp; Picks'!E27="x","",IF($A$15="","",IF(AND('Games &amp; Picks'!$S$27='Games &amp; Picks'!$E$27,'Games &amp; Picks'!$AD$27=1,'Games &amp; Picks'!$S$27='Games &amp; Picks'!$AE$27),10,IF(AND('Games &amp; Picks'!$S$27='Games &amp; Picks'!$E$27,'Games &amp; Picks'!$AD$27=1),5,IF(AND('Games &amp; Picks'!$S$27='Games &amp; Picks'!$E$27,'Games &amp; Picks'!$AD$27=0),5,0)))))</f>
        <v>5</v>
      </c>
      <c r="AB16" s="1">
        <f>IF('Games &amp; Picks'!E28="x","",IF($A$15="","",IF(AND('Games &amp; Picks'!$S$28='Games &amp; Picks'!$E$28,'Games &amp; Picks'!$AD$28=1,'Games &amp; Picks'!$S$28='Games &amp; Picks'!$AE$28),10,IF(AND('Games &amp; Picks'!$S$28='Games &amp; Picks'!$E$28,'Games &amp; Picks'!$AD$28=1),5,IF(AND('Games &amp; Picks'!$S$28='Games &amp; Picks'!$E$28,'Games &amp; Picks'!$AD$28=0),5,0)))))</f>
        <v>0</v>
      </c>
      <c r="AC16" s="1">
        <f>IF('Games &amp; Picks'!E29="x","",IF($A$15="","",IF(AND('Games &amp; Picks'!$S$29='Games &amp; Picks'!$E$29,'Games &amp; Picks'!$AD$29=1,'Games &amp; Picks'!$S$29='Games &amp; Picks'!$AE$29),20,IF(AND('Games &amp; Picks'!$S$29='Games &amp; Picks'!$E$29,'Games &amp; Picks'!$AD$29=1),10,IF(AND('Games &amp; Picks'!$S$29='Games &amp; Picks'!$E$29,'Games &amp; Picks'!$AD$29=0),10,0)))))</f>
        <v>10</v>
      </c>
      <c r="AD16">
        <f>IF('Games &amp; Picks'!E30="x","",IF($A$15="","",IF(AND('Games &amp; Picks'!$S$30='Games &amp; Picks'!$E$30,'Games &amp; Picks'!$AD$30=1,'Games &amp; Picks'!$S$30='Games &amp; Picks'!$AE$30),20,IF(AND('Games &amp; Picks'!$S$30='Games &amp; Picks'!$E$30,'Games &amp; Picks'!$AD$30=1),10,IF(AND('Games &amp; Picks'!$S$30='Games &amp; Picks'!$E$30,'Games &amp; Picks'!$AD$30=0),10,0)))))</f>
        <v>10</v>
      </c>
      <c r="AE16" s="1">
        <f>IF('Games &amp; Picks'!E31="x","",IF($A$15="","",IF(AND('Games &amp; Picks'!$S$31='Games &amp; Picks'!$E$31,'Games &amp; Picks'!$AD$31=1,'Games &amp; Picks'!$S$31='Games &amp; Picks'!$AE$31),20,IF(AND('Games &amp; Picks'!$S$31='Games &amp; Picks'!$E$31,'Games &amp; Picks'!$AD$31=1),10,IF(AND('Games &amp; Picks'!$S$31='Games &amp; Picks'!$E$31,'Games &amp; Picks'!$AD$31=0),10,0)))))</f>
        <v>0</v>
      </c>
      <c r="AF16" s="1">
        <f>IF('Games &amp; Picks'!E32="x","",IF($A$15="","",IF(AND('Games &amp; Picks'!$S$32='Games &amp; Picks'!$E$32,'Games &amp; Picks'!$AD$32=1,'Games &amp; Picks'!$S$32='Games &amp; Picks'!$AE$32),20,IF(AND('Games &amp; Picks'!$S$32='Games &amp; Picks'!$E$32,'Games &amp; Picks'!$AD$32=1),10,IF(AND('Games &amp; Picks'!$S$32='Games &amp; Picks'!$E$32,'Games &amp; Picks'!$AD$32=0),10,0)))))</f>
        <v>0</v>
      </c>
      <c r="AG16" s="1">
        <f>IF('Games &amp; Picks'!E33="x","",IF($A$15="","",IF(AND('Games &amp; Picks'!$S$33='Games &amp; Picks'!$E$33,'Games &amp; Picks'!$AD$33=1,'Games &amp; Picks'!$S$33='Games &amp; Picks'!$AE$33),10,IF(AND('Games &amp; Picks'!$S$33='Games &amp; Picks'!$E$33,'Games &amp; Picks'!$AD$33=1),5,IF(AND('Games &amp; Picks'!$S$33='Games &amp; Picks'!$E$33,'Games &amp; Picks'!$AD$33=0),5,0)))))</f>
        <v>5</v>
      </c>
      <c r="AH16" s="1">
        <f>IF('Games &amp; Picks'!E34="x","",IF($A$15="","",IF(AND('Games &amp; Picks'!$S$34='Games &amp; Picks'!$E$34,'Games &amp; Picks'!$AD$34=1,'Games &amp; Picks'!$S$34='Games &amp; Picks'!$AE$34),10,IF(AND('Games &amp; Picks'!$S$34='Games &amp; Picks'!$E$34,'Games &amp; Picks'!$AD$34=1),5,IF(AND('Games &amp; Picks'!$S$34='Games &amp; Picks'!$E$34,'Games &amp; Picks'!$AD$34=0),5,0)))))</f>
        <v>0</v>
      </c>
      <c r="AI16" s="1">
        <f>IF('Games &amp; Picks'!E35="x","",IF($A$15="","",IF(AND('Games &amp; Picks'!$S$35='Games &amp; Picks'!$E$35,'Games &amp; Picks'!$AD$35=1,'Games &amp; Picks'!$S$35='Games &amp; Picks'!$AE$35),10,IF(AND('Games &amp; Picks'!$S$35='Games &amp; Picks'!$E$35,'Games &amp; Picks'!$AD$35=1),5,IF(AND('Games &amp; Picks'!$S$35='Games &amp; Picks'!$E$35,'Games &amp; Picks'!$AD$35=0),5,0)))))</f>
        <v>5</v>
      </c>
      <c r="AJ16" s="20">
        <f>IF('Games &amp; Picks'!E36="x","",IF($A$15="","",IF(AND('Games &amp; Picks'!$S$36='Games &amp; Picks'!$E$36,'Games &amp; Picks'!$AD$36=1,'Games &amp; Picks'!$S$36='Games &amp; Picks'!$AE$36),40,IF(AND('Games &amp; Picks'!$S$36='Games &amp; Picks'!$E$36,'Games &amp; Picks'!$AD$36=1),20,IF(AND('Games &amp; Picks'!$S$36='Games &amp; Picks'!$E$36,'Games &amp; Picks'!$AD$36=0),20,0)))))</f>
        <v>0</v>
      </c>
      <c r="AK16" s="23"/>
      <c r="AL16" s="3">
        <f>IF('Games &amp; Picks'!E36="x","",IF($A$15="","",IF('BCS Bonus'!O$4=2,10,0)))</f>
        <v>0</v>
      </c>
      <c r="AM16" s="3">
        <f>IF($A$15="","",SUM(B16:AL16))</f>
        <v>125</v>
      </c>
      <c r="AN16" s="76"/>
      <c r="AO16" s="25"/>
    </row>
    <row r="17" spans="1:41">
      <c r="A17" s="39" t="str">
        <f>IF('Games &amp; Picks'!F$1="","",'Games &amp; Picks'!F$1)</f>
        <v>Brandon Baccari</v>
      </c>
      <c r="B17" s="1">
        <f>IF('Games &amp; Picks'!E2="x","",IF($A$2="","",IF(AND('Games &amp; Picks'!$F$2='Games &amp; Picks'!$E$2,'Games &amp; Picks'!$AD$2=1,'Games &amp; Picks'!$F$2='Games &amp; Picks'!$AE$2),10,IF(AND('Games &amp; Picks'!$F$2='Games &amp; Picks'!$E$2,'Games &amp; Picks'!$AD$2=1),5,IF(AND('Games &amp; Picks'!$F$2='Games &amp; Picks'!$E$2,'Games &amp; Picks'!$AD$2=0),5,0)))))</f>
        <v>5</v>
      </c>
      <c r="C17" s="1">
        <f>IF('Games &amp; Picks'!E3="x","",IF($A$2="","",IF(AND('Games &amp; Picks'!$F$3='Games &amp; Picks'!$E$3,'Games &amp; Picks'!$AD$3=1,'Games &amp; Picks'!$F$3='Games &amp; Picks'!$AE$3),10,IF(AND('Games &amp; Picks'!$F$3='Games &amp; Picks'!$E$3,'Games &amp; Picks'!$AD$3=1),5,IF(AND('Games &amp; Picks'!$F$3='Games &amp; Picks'!$E$3,'Games &amp; Picks'!$AD$3=0),5,0)))))</f>
        <v>0</v>
      </c>
      <c r="D17" s="1">
        <f>IF('Games &amp; Picks'!E4="x","",IF($A$2="","",IF(AND('Games &amp; Picks'!$F$4='Games &amp; Picks'!$E$4,'Games &amp; Picks'!$AD$4=1,'Games &amp; Picks'!$F$4='Games &amp; Picks'!$AE$4),10,IF(AND('Games &amp; Picks'!$F$4='Games &amp; Picks'!$E$4,'Games &amp; Picks'!$AD$4=1),5,IF(AND('Games &amp; Picks'!$F$4='Games &amp; Picks'!$E$4,'Games &amp; Picks'!$AD$4=0),5,0)))))</f>
        <v>0</v>
      </c>
      <c r="E17" s="1">
        <f>IF('Games &amp; Picks'!E5="x","",IF($A$2="","",IF(AND('Games &amp; Picks'!$F$5='Games &amp; Picks'!$E$5,'Games &amp; Picks'!$AD$5=1,'Games &amp; Picks'!$F$5='Games &amp; Picks'!$AE$5),10,IF(AND('Games &amp; Picks'!$F$5='Games &amp; Picks'!$E$5,'Games &amp; Picks'!$AD$5=1),5,IF(AND('Games &amp; Picks'!$F$5='Games &amp; Picks'!$E$5,'Games &amp; Picks'!$AD$5=0),5,0)))))</f>
        <v>5</v>
      </c>
      <c r="F17" s="1">
        <f>IF('Games &amp; Picks'!E6="x","",IF($A$2="","",IF(AND('Games &amp; Picks'!$F$6='Games &amp; Picks'!$E$6,'Games &amp; Picks'!$AD$6=1,'Games &amp; Picks'!$F$6='Games &amp; Picks'!$AE$6),10,IF(AND('Games &amp; Picks'!$F$6='Games &amp; Picks'!$E$6,'Games &amp; Picks'!$AD$6=1),5,IF(AND('Games &amp; Picks'!$F$6='Games &amp; Picks'!$E$6,'Games &amp; Picks'!$AD$6=0),5,0)))))</f>
        <v>5</v>
      </c>
      <c r="G17" s="1">
        <f>IF('Games &amp; Picks'!E7="x","",IF($A$2="","",IF(AND('Games &amp; Picks'!$F$7='Games &amp; Picks'!$E$7,'Games &amp; Picks'!$AD$7=1,'Games &amp; Picks'!$F$7='Games &amp; Picks'!$AE$7),10,IF(AND('Games &amp; Picks'!$F$7='Games &amp; Picks'!$E$7,'Games &amp; Picks'!$AD$7=1),5,IF(AND('Games &amp; Picks'!$F$7='Games &amp; Picks'!$E$7,'Games &amp; Picks'!$AD$7=0),5,0)))))</f>
        <v>5</v>
      </c>
      <c r="H17" s="1">
        <f>IF('Games &amp; Picks'!E8="x","",IF($A$2="","",IF(AND('Games &amp; Picks'!$F$8='Games &amp; Picks'!$E$8,'Games &amp; Picks'!$AD$8=1,'Games &amp; Picks'!$F$8='Games &amp; Picks'!$AE$8),10,IF(AND('Games &amp; Picks'!$F$8='Games &amp; Picks'!$E$8,'Games &amp; Picks'!$AD$8=1),5,IF(AND('Games &amp; Picks'!$F$8='Games &amp; Picks'!$E$8,'Games &amp; Picks'!$AD$8=0),5,0)))))</f>
        <v>5</v>
      </c>
      <c r="I17" s="1">
        <f>IF('Games &amp; Picks'!E9="x","",IF($A$2="","",IF(AND('Games &amp; Picks'!$F$9='Games &amp; Picks'!$E$9,'Games &amp; Picks'!$AD$9=1,'Games &amp; Picks'!$F$9='Games &amp; Picks'!$AE$9),10,IF(AND('Games &amp; Picks'!$F$9='Games &amp; Picks'!$E$9,'Games &amp; Picks'!$AD$9=1),5,IF(AND('Games &amp; Picks'!$F$9='Games &amp; Picks'!$E$9,'Games &amp; Picks'!$AD$9=0),5,0)))))</f>
        <v>5</v>
      </c>
      <c r="J17" s="1">
        <f>IF('Games &amp; Picks'!E10="x","",IF($A$2="","",IF(AND('Games &amp; Picks'!$F$10='Games &amp; Picks'!$E$10,'Games &amp; Picks'!$AD$10=1,'Games &amp; Picks'!$F$10='Games &amp; Picks'!$AE$10),10,IF(AND('Games &amp; Picks'!$F$10='Games &amp; Picks'!$E$10,'Games &amp; Picks'!$AD$10=1),5,IF(AND('Games &amp; Picks'!$F$10='Games &amp; Picks'!$E$10,'Games &amp; Picks'!$AD$10=0),5,0)))))</f>
        <v>5</v>
      </c>
      <c r="K17" s="1">
        <f>IF('Games &amp; Picks'!E11="x","",IF($A$2="","",IF(AND('Games &amp; Picks'!$F$11='Games &amp; Picks'!$E$11,'Games &amp; Picks'!$AD$11=1,'Games &amp; Picks'!$F$11='Games &amp; Picks'!$AE$11),10,IF(AND('Games &amp; Picks'!$F$11='Games &amp; Picks'!$E$11,'Games &amp; Picks'!$AD$11=1),5,IF(AND('Games &amp; Picks'!$F$11='Games &amp; Picks'!$E$11,'Games &amp; Picks'!$AD$11=0),5,0)))))</f>
        <v>0</v>
      </c>
      <c r="L17" s="1">
        <f>IF('Games &amp; Picks'!E12="x","",IF($A$2="","",IF(AND('Games &amp; Picks'!$F$12='Games &amp; Picks'!$E$12,'Games &amp; Picks'!$AD$12=1,'Games &amp; Picks'!$F$12='Games &amp; Picks'!$AE$12),10,IF(AND('Games &amp; Picks'!$F$12='Games &amp; Picks'!$E$12,'Games &amp; Picks'!$AD$12=1),5,IF(AND('Games &amp; Picks'!$F$12='Games &amp; Picks'!$E$12,'Games &amp; Picks'!$AD$12=0),5,0)))))</f>
        <v>5</v>
      </c>
      <c r="M17" s="1">
        <f>IF('Games &amp; Picks'!E13="x","",IF($A$2="","",IF(AND('Games &amp; Picks'!$F$13='Games &amp; Picks'!$E$13,'Games &amp; Picks'!$AD$13=1,'Games &amp; Picks'!$F$13='Games &amp; Picks'!$AE$13),10,IF(AND('Games &amp; Picks'!$F$13='Games &amp; Picks'!$E$13,'Games &amp; Picks'!$AD$13=1),5,IF(AND('Games &amp; Picks'!$F$13='Games &amp; Picks'!$E$13,'Games &amp; Picks'!$AD$13=0),5,0)))))</f>
        <v>5</v>
      </c>
      <c r="N17" s="1">
        <f>IF('Games &amp; Picks'!E14="x","",IF($A$2="","",IF(AND('Games &amp; Picks'!$F$14='Games &amp; Picks'!$E$14,'Games &amp; Picks'!$AD$14=1,'Games &amp; Picks'!$F$14='Games &amp; Picks'!$AE$14),10,IF(AND('Games &amp; Picks'!$F$14='Games &amp; Picks'!$E$14,'Games &amp; Picks'!$AD$14=1),5,IF(AND('Games &amp; Picks'!$F$14='Games &amp; Picks'!$E$14,'Games &amp; Picks'!$AD$14=0),5,0)))))</f>
        <v>0</v>
      </c>
      <c r="O17" s="1">
        <f>IF('Games &amp; Picks'!E15="x","",IF($A$2="","",IF(AND('Games &amp; Picks'!$F$15='Games &amp; Picks'!$E$15,'Games &amp; Picks'!$AD$15=1,'Games &amp; Picks'!$F$15='Games &amp; Picks'!$AE$15),10,IF(AND('Games &amp; Picks'!$F$15='Games &amp; Picks'!$E$15,'Games &amp; Picks'!$AD$15=1),5,IF(AND('Games &amp; Picks'!$F$15='Games &amp; Picks'!$E$15,'Games &amp; Picks'!$AD$15=0),5,0)))))</f>
        <v>5</v>
      </c>
      <c r="P17" s="1">
        <f>IF('Games &amp; Picks'!E16="x","",IF($A$2="","",IF(AND('Games &amp; Picks'!$F$16='Games &amp; Picks'!$E$16,'Games &amp; Picks'!$AD$16=1,'Games &amp; Picks'!$F$16='Games &amp; Picks'!$AE$16),10,IF(AND('Games &amp; Picks'!$F$16='Games &amp; Picks'!$E$16,'Games &amp; Picks'!$AD$16=1),5,IF(AND('Games &amp; Picks'!$F$16='Games &amp; Picks'!$E$16,'Games &amp; Picks'!$AD$16=0),5,0)))))</f>
        <v>5</v>
      </c>
      <c r="Q17" s="1">
        <f>IF('Games &amp; Picks'!E17="x","",IF($A$2="","",IF(AND('Games &amp; Picks'!$F$17='Games &amp; Picks'!$E$17,'Games &amp; Picks'!$AD$17=1,'Games &amp; Picks'!$F$17='Games &amp; Picks'!$AE$17),10,IF(AND('Games &amp; Picks'!$F$17='Games &amp; Picks'!$E$17,'Games &amp; Picks'!$AD$17=1),5,IF(AND('Games &amp; Picks'!$F$17='Games &amp; Picks'!$E$17,'Games &amp; Picks'!$AD$17=0),5,0)))))</f>
        <v>0</v>
      </c>
      <c r="R17" s="1">
        <f>IF('Games &amp; Picks'!E18="x","",IF($A$2="","",IF(AND('Games &amp; Picks'!$F$18='Games &amp; Picks'!$E$18,'Games &amp; Picks'!$AD$18=1,'Games &amp; Picks'!$F$18='Games &amp; Picks'!$AE$18),10,IF(AND('Games &amp; Picks'!$F$18='Games &amp; Picks'!$E$18,'Games &amp; Picks'!$AD$18=1),5,IF(AND('Games &amp; Picks'!$F$18='Games &amp; Picks'!$E$18,'Games &amp; Picks'!$AD$18=0),5,0)))))</f>
        <v>5</v>
      </c>
      <c r="S17" s="1">
        <f>IF('Games &amp; Picks'!E19="x","",IF($A$2="","",IF(AND('Games &amp; Picks'!$F$19='Games &amp; Picks'!$E$19,'Games &amp; Picks'!$AD$19=1,'Games &amp; Picks'!$F$19='Games &amp; Picks'!$AE$19),10,IF(AND('Games &amp; Picks'!$F$19='Games &amp; Picks'!$E$19,'Games &amp; Picks'!$AD$19=1),5,IF(AND('Games &amp; Picks'!$F$19='Games &amp; Picks'!$E$19,'Games &amp; Picks'!$AD$19=0),5,0)))))</f>
        <v>5</v>
      </c>
      <c r="T17" s="1">
        <f>IF('Games &amp; Picks'!E20="x","",IF($A$2="","",IF(AND('Games &amp; Picks'!$F$20='Games &amp; Picks'!$E$20,'Games &amp; Picks'!$AD$20=1,'Games &amp; Picks'!$F$20='Games &amp; Picks'!$AE$20),10,IF(AND('Games &amp; Picks'!$F$20='Games &amp; Picks'!$E$20,'Games &amp; Picks'!$AD$20=1),5,IF(AND('Games &amp; Picks'!$F$20='Games &amp; Picks'!$E$20,'Games &amp; Picks'!$AD$20=0),5,0)))))</f>
        <v>0</v>
      </c>
      <c r="U17" s="1">
        <f>IF('Games &amp; Picks'!E21="x","",IF($A$2="","",IF(AND('Games &amp; Picks'!$F$21='Games &amp; Picks'!$E$21,'Games &amp; Picks'!$AD$21=1,'Games &amp; Picks'!$F$21='Games &amp; Picks'!$AE$21),10,IF(AND('Games &amp; Picks'!$F$21='Games &amp; Picks'!$E$21,'Games &amp; Picks'!$AD$21=1),5,IF(AND('Games &amp; Picks'!$F$21='Games &amp; Picks'!$E$21,'Games &amp; Picks'!$AD$21=0),5,0)))))</f>
        <v>0</v>
      </c>
      <c r="V17" s="1">
        <f>IF('Games &amp; Picks'!E22="x","",IF($A$2="","",IF(AND('Games &amp; Picks'!$F$22='Games &amp; Picks'!$E$22,'Games &amp; Picks'!$AD$22=1,'Games &amp; Picks'!$F$22='Games &amp; Picks'!$AE$22),10,IF(AND('Games &amp; Picks'!$F$22='Games &amp; Picks'!$E$22,'Games &amp; Picks'!$AD$22=1),5,IF(AND('Games &amp; Picks'!$F$22='Games &amp; Picks'!$E$22,'Games &amp; Picks'!$AD$22=0),5,0)))))</f>
        <v>5</v>
      </c>
      <c r="W17" s="1">
        <f>IF('Games &amp; Picks'!E23="x","",IF($A$2="","",IF(AND('Games &amp; Picks'!$F$23='Games &amp; Picks'!$E$23,'Games &amp; Picks'!$AD$23=1,'Games &amp; Picks'!$F$23='Games &amp; Picks'!$AE$23),10,IF(AND('Games &amp; Picks'!$F$23='Games &amp; Picks'!$E$23,'Games &amp; Picks'!$AD$23=1),5,IF(AND('Games &amp; Picks'!$F$23='Games &amp; Picks'!$E$23,'Games &amp; Picks'!$AD$23=0),5,0)))))</f>
        <v>0</v>
      </c>
      <c r="X17" s="2">
        <f>IF('Games &amp; Picks'!E24="x","",IF($A$2="","",IF(AND('Games &amp; Picks'!$F$24='Games &amp; Picks'!$E$24,'Games &amp; Picks'!$AD$24=1,'Games &amp; Picks'!$F$24='Games &amp; Picks'!$AE$24),10,IF(AND('Games &amp; Picks'!$F$24='Games &amp; Picks'!$E$24,'Games &amp; Picks'!$AD$24=1),5,IF(AND('Games &amp; Picks'!$F$24='Games &amp; Picks'!$E$24,'Games &amp; Picks'!$AD$24=0),5,0)))))</f>
        <v>5</v>
      </c>
      <c r="Y17" s="1">
        <f>IF('Games &amp; Picks'!E25="x","",IF($A$2="","",IF(AND('Games &amp; Picks'!$F$25='Games &amp; Picks'!$E$25,'Games &amp; Picks'!$AD$25=1,'Games &amp; Picks'!$F$25='Games &amp; Picks'!$AE$25),10,IF(AND('Games &amp; Picks'!$F$25='Games &amp; Picks'!$E$25,'Games &amp; Picks'!$AD$25=1),5,IF(AND('Games &amp; Picks'!$F$25='Games &amp; Picks'!$E$25,'Games &amp; Picks'!$AD$25=0),5,0)))))</f>
        <v>0</v>
      </c>
      <c r="Z17" s="1">
        <f>IF('Games &amp; Picks'!E26="x","",IF($A$2="","",IF(AND('Games &amp; Picks'!$F$26='Games &amp; Picks'!$E$26,'Games &amp; Picks'!$AD$26=1,'Games &amp; Picks'!$F$26='Games &amp; Picks'!$AE$26),10,IF(AND('Games &amp; Picks'!$F$26='Games &amp; Picks'!$E$26,'Games &amp; Picks'!$AD$26=1),5,IF(AND('Games &amp; Picks'!$F$26='Games &amp; Picks'!$E$26,'Games &amp; Picks'!$AD$26=0),5,0)))))</f>
        <v>0</v>
      </c>
      <c r="AA17" s="1">
        <f>IF('Games &amp; Picks'!E27="x","",IF($A$2="","",IF(AND('Games &amp; Picks'!$F$27='Games &amp; Picks'!$E$27,'Games &amp; Picks'!$AD$27=1,'Games &amp; Picks'!$F$27='Games &amp; Picks'!$AE$27),10,IF(AND('Games &amp; Picks'!$F$27='Games &amp; Picks'!$E$27,'Games &amp; Picks'!$AD$27=1),5,IF(AND('Games &amp; Picks'!$F$27='Games &amp; Picks'!$E$27,'Games &amp; Picks'!$AD$27=0),5,0)))))</f>
        <v>0</v>
      </c>
      <c r="AB17" s="1">
        <f>IF('Games &amp; Picks'!E28="x","",IF($A$2="","",IF(AND('Games &amp; Picks'!$F$28='Games &amp; Picks'!$E$28,'Games &amp; Picks'!$AD$28=1,'Games &amp; Picks'!$F$28='Games &amp; Picks'!$AE$28),10,IF(AND('Games &amp; Picks'!$F$28='Games &amp; Picks'!$E$28,'Games &amp; Picks'!$AD$28=1),5,IF(AND('Games &amp; Picks'!$F$28='Games &amp; Picks'!$E$28,'Games &amp; Picks'!$AD$28=0),5,0)))))</f>
        <v>0</v>
      </c>
      <c r="AC17" s="14">
        <f>IF('Games &amp; Picks'!E29="x","",IF($A$2="","",IF(AND('Games &amp; Picks'!$F$29='Games &amp; Picks'!$E$29,'Games &amp; Picks'!$AD$29=1,'Games &amp; Picks'!$F$29='Games &amp; Picks'!$AE$29),20,IF(AND('Games &amp; Picks'!$F$29='Games &amp; Picks'!$E$29,'Games &amp; Picks'!$AD$29=1),10,IF(AND('Games &amp; Picks'!$F$29='Games &amp; Picks'!$E$29,'Games &amp; Picks'!$AD$29=0),10,0)))))</f>
        <v>10</v>
      </c>
      <c r="AD17" s="1">
        <f>IF('Games &amp; Picks'!E30="x","",IF($A$2="","",IF(AND('Games &amp; Picks'!$F$30='Games &amp; Picks'!$E$30,'Games &amp; Picks'!$AD$30=1,'Games &amp; Picks'!$F$30='Games &amp; Picks'!$AE$30),20,IF(AND('Games &amp; Picks'!$F$30='Games &amp; Picks'!$E$30,'Games &amp; Picks'!$AD$30=1),10,IF(AND('Games &amp; Picks'!$F$30='Games &amp; Picks'!$E$30,'Games &amp; Picks'!$AD$30=0),10,0)))))</f>
        <v>10</v>
      </c>
      <c r="AE17" s="1">
        <f>IF('Games &amp; Picks'!E31="x","",IF($A$2="","",IF(AND('Games &amp; Picks'!$F$31='Games &amp; Picks'!$E$31,'Games &amp; Picks'!$AD$31=1,'Games &amp; Picks'!$F$31='Games &amp; Picks'!$AE$31),20,IF(AND('Games &amp; Picks'!$F$31='Games &amp; Picks'!$E$31,'Games &amp; Picks'!$AD$31=1),10,IF(AND('Games &amp; Picks'!$F$31='Games &amp; Picks'!$E$31,'Games &amp; Picks'!$AD$31=0),10,0)))))</f>
        <v>0</v>
      </c>
      <c r="AF17" s="1">
        <f>IF('Games &amp; Picks'!E32="x","",IF($A$2="","",IF(AND('Games &amp; Picks'!$F$32='Games &amp; Picks'!$E$32,'Games &amp; Picks'!$AD$32=1,'Games &amp; Picks'!$F$32='Games &amp; Picks'!$AE$32),20,IF(AND('Games &amp; Picks'!$F$32='Games &amp; Picks'!$E$32,'Games &amp; Picks'!$AD$32=1),10,IF(AND('Games &amp; Picks'!$F$32='Games &amp; Picks'!$E$32,'Games &amp; Picks'!$AD$32=0),10,0)))))</f>
        <v>0</v>
      </c>
      <c r="AG17" s="1">
        <f>IF('Games &amp; Picks'!E33="x","",IF($A$2="","",IF(AND('Games &amp; Picks'!$F$33='Games &amp; Picks'!$E$33,'Games &amp; Picks'!$AD$33=1,'Games &amp; Picks'!$F$33='Games &amp; Picks'!$AE$33),10,IF(AND('Games &amp; Picks'!$F$33='Games &amp; Picks'!$E$33,'Games &amp; Picks'!$AD$33=1),5,IF(AND('Games &amp; Picks'!$F$33='Games &amp; Picks'!$E$33,'Games &amp; Picks'!$AD$33=0),5,0)))))</f>
        <v>5</v>
      </c>
      <c r="AH17" s="1">
        <f>IF('Games &amp; Picks'!E34="x","",IF($A$2="","",IF(AND('Games &amp; Picks'!$F$34='Games &amp; Picks'!$E$34,'Games &amp; Picks'!$AD$34=1,'Games &amp; Picks'!$F$34='Games &amp; Picks'!$AE$34),10,IF(AND('Games &amp; Picks'!$F$34='Games &amp; Picks'!$E$34,'Games &amp; Picks'!$AD$34=1),5,IF(AND('Games &amp; Picks'!$F$34='Games &amp; Picks'!$E$34,'Games &amp; Picks'!$AD$34=0),5,0)))))</f>
        <v>5</v>
      </c>
      <c r="AI17" s="1">
        <f>IF('Games &amp; Picks'!E35="x","",IF($A$2="","",IF(AND('Games &amp; Picks'!$F$35='Games &amp; Picks'!$E$35,'Games &amp; Picks'!$AD$35=1,'Games &amp; Picks'!$F$35='Games &amp; Picks'!$AE$35),10,IF(AND('Games &amp; Picks'!$F$35='Games &amp; Picks'!$E$35,'Games &amp; Picks'!$AD$35=1),5,IF(AND('Games &amp; Picks'!$F$35='Games &amp; Picks'!$E$35,'Games &amp; Picks'!$AD$35=0),5,0)))))</f>
        <v>5</v>
      </c>
      <c r="AJ17" s="20">
        <f>IF('Games &amp; Picks'!E36="x","",IF($A$2="","",IF(AND('Games &amp; Picks'!$F$36='Games &amp; Picks'!$E$36,'Games &amp; Picks'!$AD$36=1,'Games &amp; Picks'!$F$36='Games &amp; Picks'!$AE$36),40,IF(AND('Games &amp; Picks'!$F$36='Games &amp; Picks'!$E$36,'Games &amp; Picks'!$AD$36=1),20,IF(AND('Games &amp; Picks'!$F$36='Games &amp; Picks'!$E$36,'Games &amp; Picks'!$AD$36=0),20,0)))))</f>
        <v>0</v>
      </c>
      <c r="AK17" s="40">
        <v>10</v>
      </c>
      <c r="AL17" s="26">
        <f>IF('Games &amp; Picks'!E36="x","",IF($A$2="","",IF('BCS Bonus'!B$4=2,10,0)))</f>
        <v>0</v>
      </c>
      <c r="AM17" s="26">
        <f>IF($A$2="","",SUM(B17:AL17))</f>
        <v>120</v>
      </c>
      <c r="AN17" s="76"/>
      <c r="AO17" s="25"/>
    </row>
    <row r="18" spans="1:41">
      <c r="A18" s="39" t="str">
        <f>IF('Games &amp; Picks'!O$1="","",'Games &amp; Picks'!O$1)</f>
        <v>David Huneck</v>
      </c>
      <c r="B18" s="1">
        <f>IF('Games &amp; Picks'!E2="x","",IF($A$11="","",IF(AND('Games &amp; Picks'!$O$2='Games &amp; Picks'!$E$2,'Games &amp; Picks'!$AD$2=1,'Games &amp; Picks'!$O$2='Games &amp; Picks'!$AE$2),10,IF(AND('Games &amp; Picks'!$O$2='Games &amp; Picks'!$E$2,'Games &amp; Picks'!$AD$2=1),5,IF(AND('Games &amp; Picks'!$O$2='Games &amp; Picks'!$E$2,'Games &amp; Picks'!$AD$2=0),5,0)))))</f>
        <v>5</v>
      </c>
      <c r="C18" s="25">
        <f>IF('Games &amp; Picks'!E3="x","",IF($A$11="","",IF(AND('Games &amp; Picks'!$O$3='Games &amp; Picks'!$E$3,'Games &amp; Picks'!$AD$3=1,'Games &amp; Picks'!$O$3='Games &amp; Picks'!$AE$3),10,IF(AND('Games &amp; Picks'!$O$3='Games &amp; Picks'!$E$3,'Games &amp; Picks'!$AD$3=1),5,IF(AND('Games &amp; Picks'!$O$3='Games &amp; Picks'!$E$3,'Games &amp; Picks'!$AD$3=0),5,0)))))</f>
        <v>5</v>
      </c>
      <c r="D18" s="25">
        <f>IF('Games &amp; Picks'!E4="x","",IF($A$11="","",IF(AND('Games &amp; Picks'!$O$4='Games &amp; Picks'!$E$4,'Games &amp; Picks'!$AD$4=1,'Games &amp; Picks'!$O$4='Games &amp; Picks'!$AE$4),10,IF(AND('Games &amp; Picks'!$O$4='Games &amp; Picks'!$E$4,'Games &amp; Picks'!$AD$4=1),5,IF(AND('Games &amp; Picks'!$O$4='Games &amp; Picks'!$E$4,'Games &amp; Picks'!$AD$4=0),5,0)))))</f>
        <v>0</v>
      </c>
      <c r="E18" s="25">
        <f>IF('Games &amp; Picks'!E5="x","",IF($A$11="","",IF(AND('Games &amp; Picks'!$O$5='Games &amp; Picks'!$E$5,'Games &amp; Picks'!$AD$5=1,'Games &amp; Picks'!$O$5='Games &amp; Picks'!$AE$5),10,IF(AND('Games &amp; Picks'!$O$5='Games &amp; Picks'!$E$5,'Games &amp; Picks'!$AD$5=1),5,IF(AND('Games &amp; Picks'!$O$5='Games &amp; Picks'!$E$5,'Games &amp; Picks'!$AD$5=0),5,0)))))</f>
        <v>0</v>
      </c>
      <c r="F18" s="1">
        <f>IF('Games &amp; Picks'!E6="x","",IF($A$11="","",IF(AND('Games &amp; Picks'!$O$6='Games &amp; Picks'!$E$6,'Games &amp; Picks'!$AD$6=1,'Games &amp; Picks'!$O$6='Games &amp; Picks'!$AE$6),10,IF(AND('Games &amp; Picks'!$O$6='Games &amp; Picks'!$E$6,'Games &amp; Picks'!$AD$6=1),5,IF(AND('Games &amp; Picks'!$O$6='Games &amp; Picks'!$E$6,'Games &amp; Picks'!$AD$6=0),5,0)))))</f>
        <v>5</v>
      </c>
      <c r="G18" s="1">
        <f>IF('Games &amp; Picks'!E7="x","",IF($A$11="","",IF(AND('Games &amp; Picks'!$O$7='Games &amp; Picks'!$E$7,'Games &amp; Picks'!$AD$7=1,'Games &amp; Picks'!$O$7='Games &amp; Picks'!$AE$7),10,IF(AND('Games &amp; Picks'!$O$7='Games &amp; Picks'!$E$7,'Games &amp; Picks'!$AD$7=1),5,IF(AND('Games &amp; Picks'!$O$7='Games &amp; Picks'!$E$7,'Games &amp; Picks'!$AD$7=0),5,0)))))</f>
        <v>5</v>
      </c>
      <c r="H18" s="1">
        <f>IF('Games &amp; Picks'!E8="x","",IF($A$11="","",IF(AND('Games &amp; Picks'!$O$8='Games &amp; Picks'!$E$8,'Games &amp; Picks'!$AD$8=1,'Games &amp; Picks'!$O$8='Games &amp; Picks'!$AE$8),10,IF(AND('Games &amp; Picks'!$O$8='Games &amp; Picks'!$E$8,'Games &amp; Picks'!$AD$8=1),5,IF(AND('Games &amp; Picks'!$O$8='Games &amp; Picks'!$E$8,'Games &amp; Picks'!$AD$8=0),5,0)))))</f>
        <v>5</v>
      </c>
      <c r="I18" s="1">
        <f>IF('Games &amp; Picks'!E9="x","",IF($A$11="","",IF(AND('Games &amp; Picks'!$O$9='Games &amp; Picks'!$E$9,'Games &amp; Picks'!$AD$9=1,'Games &amp; Picks'!$O$9='Games &amp; Picks'!$AE$9),10,IF(AND('Games &amp; Picks'!$O$9='Games &amp; Picks'!$E$9,'Games &amp; Picks'!$AD$9=1),5,IF(AND('Games &amp; Picks'!$O$9='Games &amp; Picks'!$E$9,'Games &amp; Picks'!$AD$9=0),5,0)))))</f>
        <v>5</v>
      </c>
      <c r="J18" s="1">
        <f>IF('Games &amp; Picks'!E10="x","",IF($A$11="","",IF(AND('Games &amp; Picks'!$O$10='Games &amp; Picks'!$E$10,'Games &amp; Picks'!$AD$10=1,'Games &amp; Picks'!$O$10='Games &amp; Picks'!$AE$10),10,IF(AND('Games &amp; Picks'!$O$10='Games &amp; Picks'!$E$10,'Games &amp; Picks'!$AD$10=1),5,IF(AND('Games &amp; Picks'!$O$10='Games &amp; Picks'!$E$10,'Games &amp; Picks'!$AD$10=0),5,0)))))</f>
        <v>5</v>
      </c>
      <c r="K18" s="1">
        <f>IF('Games &amp; Picks'!E11="x","",IF($A$11="","",IF(AND('Games &amp; Picks'!$O$11='Games &amp; Picks'!$E$11,'Games &amp; Picks'!$AD$11=1,'Games &amp; Picks'!$O$11='Games &amp; Picks'!$AE$11),10,IF(AND('Games &amp; Picks'!$O$11='Games &amp; Picks'!$E$11,'Games &amp; Picks'!$AD$11=1),5,IF(AND('Games &amp; Picks'!$O$11='Games &amp; Picks'!$E$11,'Games &amp; Picks'!$AD$11=0),5,0)))))</f>
        <v>5</v>
      </c>
      <c r="L18" s="1">
        <f>IF('Games &amp; Picks'!E12="x","",IF($A$11="","",IF(AND('Games &amp; Picks'!$O$12='Games &amp; Picks'!$E$12,'Games &amp; Picks'!$AD$12=1,'Games &amp; Picks'!$O$12='Games &amp; Picks'!$AE$12),10,IF(AND('Games &amp; Picks'!$O$12='Games &amp; Picks'!$E$12,'Games &amp; Picks'!$AD$12=1),5,IF(AND('Games &amp; Picks'!$O$12='Games &amp; Picks'!$E$12,'Games &amp; Picks'!$AD$12=0),5,0)))))</f>
        <v>5</v>
      </c>
      <c r="M18" s="1">
        <f>IF('Games &amp; Picks'!E13="x","",IF($A$11="","",IF(AND('Games &amp; Picks'!$O$13='Games &amp; Picks'!$E$13,'Games &amp; Picks'!$AD$13=1,'Games &amp; Picks'!$O$13='Games &amp; Picks'!$AE$13),10,IF(AND('Games &amp; Picks'!$O$13='Games &amp; Picks'!$E$13,'Games &amp; Picks'!$AD$13=1),5,IF(AND('Games &amp; Picks'!$O$13='Games &amp; Picks'!$E$13,'Games &amp; Picks'!$AD$13=0),5,0)))))</f>
        <v>0</v>
      </c>
      <c r="N18" s="1">
        <f>IF('Games &amp; Picks'!E14="x","",IF($A$11="","",IF(AND('Games &amp; Picks'!$O$14='Games &amp; Picks'!$E$14,'Games &amp; Picks'!$AD$14=1,'Games &amp; Picks'!$O$14='Games &amp; Picks'!$AE$14),10,IF(AND('Games &amp; Picks'!$O$14='Games &amp; Picks'!$E$14,'Games &amp; Picks'!$AD$14=1),5,IF(AND('Games &amp; Picks'!$O$14='Games &amp; Picks'!$E$14,'Games &amp; Picks'!$AD$14=0),5,0)))))</f>
        <v>0</v>
      </c>
      <c r="O18" s="1">
        <f>IF('Games &amp; Picks'!E15="x","",IF($A$11="","",IF(AND('Games &amp; Picks'!$O$15='Games &amp; Picks'!$E$15,'Games &amp; Picks'!$AD$15=1,'Games &amp; Picks'!$O$15='Games &amp; Picks'!$AE$15),10,IF(AND('Games &amp; Picks'!$O$15='Games &amp; Picks'!$E$15,'Games &amp; Picks'!$AD$15=1),5,IF(AND('Games &amp; Picks'!$O$15='Games &amp; Picks'!$E$15,'Games &amp; Picks'!$AD$15=0),5,0)))))</f>
        <v>5</v>
      </c>
      <c r="P18" s="1">
        <f>IF('Games &amp; Picks'!E16="x","",IF($A$11="","",IF(AND('Games &amp; Picks'!$O$16='Games &amp; Picks'!$E$16,'Games &amp; Picks'!$AD$16=1,'Games &amp; Picks'!$O$16='Games &amp; Picks'!$AE$16),10,IF(AND('Games &amp; Picks'!$O$16='Games &amp; Picks'!$E$16,'Games &amp; Picks'!$AD$16=1),5,IF(AND('Games &amp; Picks'!$O$16='Games &amp; Picks'!$E$16,'Games &amp; Picks'!$AD$16=0),5,0)))))</f>
        <v>5</v>
      </c>
      <c r="Q18" s="1">
        <f>IF('Games &amp; Picks'!E17="x","",IF($A$11="","",IF(AND('Games &amp; Picks'!$O$17='Games &amp; Picks'!$E$17,'Games &amp; Picks'!$AD$17=1,'Games &amp; Picks'!$O$17='Games &amp; Picks'!$AE$17),10,IF(AND('Games &amp; Picks'!$O$17='Games &amp; Picks'!$E$17,'Games &amp; Picks'!$AD$17=1),5,IF(AND('Games &amp; Picks'!$O$17='Games &amp; Picks'!$E$17,'Games &amp; Picks'!$AD$17=0),5,0)))))</f>
        <v>5</v>
      </c>
      <c r="R18" s="1">
        <f>IF('Games &amp; Picks'!E18="x","",IF($A$11="","",IF(AND('Games &amp; Picks'!$O$18='Games &amp; Picks'!$E$18,'Games &amp; Picks'!$AD$18=1,'Games &amp; Picks'!$O$18='Games &amp; Picks'!$AE$18),10,IF(AND('Games &amp; Picks'!$O$18='Games &amp; Picks'!$E$18,'Games &amp; Picks'!$AD$18=1),5,IF(AND('Games &amp; Picks'!$O$18='Games &amp; Picks'!$E$18,'Games &amp; Picks'!$AD$18=0),5,0)))))</f>
        <v>5</v>
      </c>
      <c r="S18" s="1">
        <f>IF('Games &amp; Picks'!E19="x","",IF($A$11="","",IF(AND('Games &amp; Picks'!$O$19='Games &amp; Picks'!$E$19,'Games &amp; Picks'!$AD$19=1,'Games &amp; Picks'!$O$19='Games &amp; Picks'!$AE$19),10,IF(AND('Games &amp; Picks'!$O$19='Games &amp; Picks'!$E$19,'Games &amp; Picks'!$AD$19=1),5,IF(AND('Games &amp; Picks'!$O$19='Games &amp; Picks'!$E$19,'Games &amp; Picks'!$AD$19=0),5,0)))))</f>
        <v>5</v>
      </c>
      <c r="T18" s="25">
        <f>IF('Games &amp; Picks'!E20="x","",IF($A$11="","",IF(AND('Games &amp; Picks'!$O$20='Games &amp; Picks'!$E$20,'Games &amp; Picks'!$AD$20=1,'Games &amp; Picks'!$O$20='Games &amp; Picks'!$AE$20),10,IF(AND('Games &amp; Picks'!$O$20='Games &amp; Picks'!$E$20,'Games &amp; Picks'!$AD$20=1),5,IF(AND('Games &amp; Picks'!$O$20='Games &amp; Picks'!$E$20,'Games &amp; Picks'!$AD$20=0),5,0)))))</f>
        <v>0</v>
      </c>
      <c r="U18" s="1">
        <f>IF('Games &amp; Picks'!E21="x","",IF($A$11="","",IF(AND('Games &amp; Picks'!$O$21='Games &amp; Picks'!$E$21,'Games &amp; Picks'!$AD$21=1,'Games &amp; Picks'!$O$21='Games &amp; Picks'!$AE$21),10,IF(AND('Games &amp; Picks'!$O$21='Games &amp; Picks'!$E$21,'Games &amp; Picks'!$AD$21=1),5,IF(AND('Games &amp; Picks'!$O$21='Games &amp; Picks'!$E$21,'Games &amp; Picks'!$AD$21=0),5,0)))))</f>
        <v>0</v>
      </c>
      <c r="V18" s="1">
        <f>IF('Games &amp; Picks'!E22="x","",IF($A$11="","",IF(AND('Games &amp; Picks'!$O$22='Games &amp; Picks'!$E$22,'Games &amp; Picks'!$AD$22=1,'Games &amp; Picks'!$O$22='Games &amp; Picks'!$AE$22),10,IF(AND('Games &amp; Picks'!$O$22='Games &amp; Picks'!$E$22,'Games &amp; Picks'!$AD$22=1),5,IF(AND('Games &amp; Picks'!$O$22='Games &amp; Picks'!$E$22,'Games &amp; Picks'!$AD$22=0),5,0)))))</f>
        <v>5</v>
      </c>
      <c r="W18" s="1">
        <f>IF('Games &amp; Picks'!E23="x","",IF($A$11="","",IF(AND('Games &amp; Picks'!$O$23='Games &amp; Picks'!$E$23,'Games &amp; Picks'!$AD$23=1,'Games &amp; Picks'!$O$23='Games &amp; Picks'!$AE$23),10,IF(AND('Games &amp; Picks'!$O$23='Games &amp; Picks'!$E$23,'Games &amp; Picks'!$AD$23=1),5,IF(AND('Games &amp; Picks'!$O$23='Games &amp; Picks'!$E$23,'Games &amp; Picks'!$AD$23=0),5,0)))))</f>
        <v>0</v>
      </c>
      <c r="X18" s="2">
        <f>IF('Games &amp; Picks'!E24="x","",IF($A$11="","",IF(AND('Games &amp; Picks'!$O$24='Games &amp; Picks'!$E$24,'Games &amp; Picks'!$AD$24=1,'Games &amp; Picks'!$O$24='Games &amp; Picks'!$AE$24),10,IF(AND('Games &amp; Picks'!$O$24='Games &amp; Picks'!$E$24,'Games &amp; Picks'!$AD$24=1),5,IF(AND('Games &amp; Picks'!$O$24='Games &amp; Picks'!$E$24,'Games &amp; Picks'!$AD$24=0),5,0)))))</f>
        <v>0</v>
      </c>
      <c r="Y18" s="1">
        <f>IF('Games &amp; Picks'!E25="x","",IF($A$11="","",IF(AND('Games &amp; Picks'!$O$25='Games &amp; Picks'!$E$25,'Games &amp; Picks'!$AD$25=1,'Games &amp; Picks'!$O$25='Games &amp; Picks'!$AE$25),10,IF(AND('Games &amp; Picks'!$O$25='Games &amp; Picks'!$E$25,'Games &amp; Picks'!$AD$25=1),5,IF(AND('Games &amp; Picks'!$O$25='Games &amp; Picks'!$E$25,'Games &amp; Picks'!$AD$25=0),5,0)))))</f>
        <v>0</v>
      </c>
      <c r="Z18" s="1">
        <f>IF('Games &amp; Picks'!E26="x","",IF($A$11="","",IF(AND('Games &amp; Picks'!$O$26='Games &amp; Picks'!$E$26,'Games &amp; Picks'!$AD$26=1,'Games &amp; Picks'!$O$26='Games &amp; Picks'!$AE$26),10,IF(AND('Games &amp; Picks'!$O$26='Games &amp; Picks'!$E$26,'Games &amp; Picks'!$AD$26=1),5,IF(AND('Games &amp; Picks'!$O$26='Games &amp; Picks'!$E$26,'Games &amp; Picks'!$AD$26=0),5,0)))))</f>
        <v>0</v>
      </c>
      <c r="AA18" s="1">
        <f>IF('Games &amp; Picks'!E27="x","",IF($A$11="","",IF(AND('Games &amp; Picks'!$O$27='Games &amp; Picks'!$E$27,'Games &amp; Picks'!$AD$27=1,'Games &amp; Picks'!$O$27='Games &amp; Picks'!$AE$27),10,IF(AND('Games &amp; Picks'!$O$27='Games &amp; Picks'!$E$27,'Games &amp; Picks'!$AD$27=1),5,IF(AND('Games &amp; Picks'!$O$27='Games &amp; Picks'!$E$27,'Games &amp; Picks'!$AD$27=0),5,0)))))</f>
        <v>0</v>
      </c>
      <c r="AB18" s="1">
        <f>IF('Games &amp; Picks'!E28="x","",IF($A$11="","",IF(AND('Games &amp; Picks'!$O$28='Games &amp; Picks'!$E$28,'Games &amp; Picks'!$AD$28=1,'Games &amp; Picks'!$O$28='Games &amp; Picks'!$AE$28),10,IF(AND('Games &amp; Picks'!$O$28='Games &amp; Picks'!$E$28,'Games &amp; Picks'!$AD$28=1),5,IF(AND('Games &amp; Picks'!$O$28='Games &amp; Picks'!$E$28,'Games &amp; Picks'!$AD$28=0),5,0)))))</f>
        <v>0</v>
      </c>
      <c r="AC18" s="1">
        <f>IF('Games &amp; Picks'!E29="x","",IF($A$11="","",IF(AND('Games &amp; Picks'!$O$29='Games &amp; Picks'!$E$29,'Games &amp; Picks'!$AD$29=1,'Games &amp; Picks'!$O$29='Games &amp; Picks'!$AE$29),20,IF(AND('Games &amp; Picks'!$O$29='Games &amp; Picks'!$E$29,'Games &amp; Picks'!$AD$29=1),10,IF(AND('Games &amp; Picks'!$O$29='Games &amp; Picks'!$E$29,'Games &amp; Picks'!$AD$29=0),10,0)))))</f>
        <v>0</v>
      </c>
      <c r="AD18">
        <f>IF('Games &amp; Picks'!E30="x","",IF($A$11="","",IF(AND('Games &amp; Picks'!$O$30='Games &amp; Picks'!$E$30,'Games &amp; Picks'!$AD$30=1,'Games &amp; Picks'!$O$30='Games &amp; Picks'!$AE$30),20,IF(AND('Games &amp; Picks'!$O$30='Games &amp; Picks'!$E$30,'Games &amp; Picks'!$AD$30=1),10,IF(AND('Games &amp; Picks'!$O$30='Games &amp; Picks'!$E$30,'Games &amp; Picks'!$AD$30=0),10,0)))))</f>
        <v>10</v>
      </c>
      <c r="AE18" s="1">
        <f>IF('Games &amp; Picks'!E31="x","",IF($A$11="","",IF(AND('Games &amp; Picks'!$O$31='Games &amp; Picks'!$E$31,'Games &amp; Picks'!$AD$31=1,'Games &amp; Picks'!$O$31='Games &amp; Picks'!$AE$31),20,IF(AND('Games &amp; Picks'!$O$31='Games &amp; Picks'!$E$31,'Games &amp; Picks'!$AD$31=1),10,IF(AND('Games &amp; Picks'!$O$31='Games &amp; Picks'!$E$31,'Games &amp; Picks'!$AD$31=0),10,0)))))</f>
        <v>10</v>
      </c>
      <c r="AF18" s="1">
        <f>IF('Games &amp; Picks'!E32="x","",IF($A$11="","",IF(AND('Games &amp; Picks'!$O$32='Games &amp; Picks'!$E$32,'Games &amp; Picks'!$AD$32=1,'Games &amp; Picks'!$O$32='Games &amp; Picks'!$AE$32),20,IF(AND('Games &amp; Picks'!$O$32='Games &amp; Picks'!$E$32,'Games &amp; Picks'!$AD$32=1),10,IF(AND('Games &amp; Picks'!$O$32='Games &amp; Picks'!$E$32,'Games &amp; Picks'!$AD$32=0),10,0)))))</f>
        <v>0</v>
      </c>
      <c r="AG18" s="1">
        <f>IF('Games &amp; Picks'!E33="x","",IF($A$11="","",IF(AND('Games &amp; Picks'!$O$33='Games &amp; Picks'!$E$33,'Games &amp; Picks'!$AD$33=1,'Games &amp; Picks'!$O$33='Games &amp; Picks'!$AE$33),10,IF(AND('Games &amp; Picks'!$O$33='Games &amp; Picks'!$E$33,'Games &amp; Picks'!$AD$33=1),5,IF(AND('Games &amp; Picks'!$O$33='Games &amp; Picks'!$E$33,'Games &amp; Picks'!$AD$33=0),5,0)))))</f>
        <v>0</v>
      </c>
      <c r="AH18" s="1">
        <f>IF('Games &amp; Picks'!E34="x","",IF($A$11="","",IF(AND('Games &amp; Picks'!$O$34='Games &amp; Picks'!$E$34,'Games &amp; Picks'!$AD$34=1,'Games &amp; Picks'!$O$34='Games &amp; Picks'!$AE$34),10,IF(AND('Games &amp; Picks'!$O$34='Games &amp; Picks'!$E$34,'Games &amp; Picks'!$AD$34=1),5,IF(AND('Games &amp; Picks'!$O$34='Games &amp; Picks'!$E$34,'Games &amp; Picks'!$AD$34=0),5,0)))))</f>
        <v>0</v>
      </c>
      <c r="AI18" s="1">
        <f>IF('Games &amp; Picks'!E35="x","",IF($A$11="","",IF(AND('Games &amp; Picks'!$O$35='Games &amp; Picks'!$E$35,'Games &amp; Picks'!$AD$35=1,'Games &amp; Picks'!$O$35='Games &amp; Picks'!$AE$35),10,IF(AND('Games &amp; Picks'!$O$35='Games &amp; Picks'!$E$35,'Games &amp; Picks'!$AD$35=1),5,IF(AND('Games &amp; Picks'!$O$35='Games &amp; Picks'!$E$35,'Games &amp; Picks'!$AD$35=0),5,0)))))</f>
        <v>5</v>
      </c>
      <c r="AJ18" s="20">
        <f>IF('Games &amp; Picks'!E36="x","",IF($A$11="","",IF(AND('Games &amp; Picks'!$O$36='Games &amp; Picks'!$E$36,'Games &amp; Picks'!$AD$36=1,'Games &amp; Picks'!$O$36='Games &amp; Picks'!$AE$36),40,IF(AND('Games &amp; Picks'!$O$36='Games &amp; Picks'!$E$36,'Games &amp; Picks'!$AD$36=1),20,IF(AND('Games &amp; Picks'!$O$36='Games &amp; Picks'!$E$36,'Games &amp; Picks'!$AD$36=0),20,0)))))</f>
        <v>0</v>
      </c>
      <c r="AK18" s="23">
        <v>20</v>
      </c>
      <c r="AL18" s="3">
        <f>IF('Games &amp; Picks'!E36="x","",IF($A$11="","",IF('BCS Bonus'!K$4=2,10,0)))</f>
        <v>0</v>
      </c>
      <c r="AM18" s="3">
        <f>IF($A$11="","",SUM(B18:AL18))</f>
        <v>120</v>
      </c>
      <c r="AN18" s="76"/>
      <c r="AO18" s="25"/>
    </row>
    <row r="19" spans="1:41">
      <c r="A19" s="39" t="str">
        <f>IF('Games &amp; Picks'!V$1="","",'Games &amp; Picks'!V$1)</f>
        <v>Jordan Rosswurm</v>
      </c>
      <c r="B19" s="1">
        <f>IF('Games &amp; Picks'!E2="x","",IF($A$18="","",IF(AND('Games &amp; Picks'!$V$2='Games &amp; Picks'!$E$2,'Games &amp; Picks'!$AD$2=1,'Games &amp; Picks'!$V$2='Games &amp; Picks'!$AE$2),10,IF(AND('Games &amp; Picks'!$V$2='Games &amp; Picks'!$E$2,'Games &amp; Picks'!$AD$2=1),5,IF(AND('Games &amp; Picks'!$V$2='Games &amp; Picks'!$E$2,'Games &amp; Picks'!$AD$2=0),5,0)))))</f>
        <v>5</v>
      </c>
      <c r="C19" s="25">
        <f>IF('Games &amp; Picks'!E3="x","",IF($A$18="","",IF(AND('Games &amp; Picks'!$V$3='Games &amp; Picks'!$E$3,'Games &amp; Picks'!$AD$3=1,'Games &amp; Picks'!$V$3='Games &amp; Picks'!$AE$3),10,IF(AND('Games &amp; Picks'!$V$3='Games &amp; Picks'!$E$3,'Games &amp; Picks'!$AD$3=1),5,IF(AND('Games &amp; Picks'!$V$3='Games &amp; Picks'!$E$3,'Games &amp; Picks'!$AD$3=0),5,0)))))</f>
        <v>0</v>
      </c>
      <c r="D19" s="25">
        <f>IF('Games &amp; Picks'!E4="x","",IF($A$18="","",IF(AND('Games &amp; Picks'!$V$4='Games &amp; Picks'!$E$4,'Games &amp; Picks'!$AD$4=1,'Games &amp; Picks'!$V$4='Games &amp; Picks'!$AE$4),10,IF(AND('Games &amp; Picks'!$V$4='Games &amp; Picks'!$E$4,'Games &amp; Picks'!$AD$4=1),5,IF(AND('Games &amp; Picks'!$V$4='Games &amp; Picks'!$E$4,'Games &amp; Picks'!$AD$4=0),5,0)))))</f>
        <v>0</v>
      </c>
      <c r="E19" s="25">
        <f>IF('Games &amp; Picks'!E5="x","",IF($A$18="","",IF(AND('Games &amp; Picks'!$V$5='Games &amp; Picks'!$E$5,'Games &amp; Picks'!$AD$5=1,'Games &amp; Picks'!$V$5='Games &amp; Picks'!$AE$5),10,IF(AND('Games &amp; Picks'!$V$5='Games &amp; Picks'!$E$5,'Games &amp; Picks'!$AD$5=1),5,IF(AND('Games &amp; Picks'!$V$5='Games &amp; Picks'!$E$5,'Games &amp; Picks'!$AD$5=0),5,0)))))</f>
        <v>0</v>
      </c>
      <c r="F19" s="1">
        <f>IF('Games &amp; Picks'!E6="x","",IF($A$18="","",IF(AND('Games &amp; Picks'!$V$6='Games &amp; Picks'!$E$6,'Games &amp; Picks'!$AD$6=1,'Games &amp; Picks'!$V$6='Games &amp; Picks'!$AE$6),10,IF(AND('Games &amp; Picks'!$V$6='Games &amp; Picks'!$E$6,'Games &amp; Picks'!$AD$6=1),5,IF(AND('Games &amp; Picks'!$V$6='Games &amp; Picks'!$E$6,'Games &amp; Picks'!$AD$6=0),5,0)))))</f>
        <v>5</v>
      </c>
      <c r="G19" s="1">
        <f>IF('Games &amp; Picks'!E7="x","",IF($A$18="","",IF(AND('Games &amp; Picks'!$V$7='Games &amp; Picks'!$E$7,'Games &amp; Picks'!$AD$7=1,'Games &amp; Picks'!$V$7='Games &amp; Picks'!$AE$7),10,IF(AND('Games &amp; Picks'!$V$7='Games &amp; Picks'!$E$7,'Games &amp; Picks'!$AD$7=1),5,IF(AND('Games &amp; Picks'!$V$7='Games &amp; Picks'!$E$7,'Games &amp; Picks'!$AD$7=0),5,0)))))</f>
        <v>5</v>
      </c>
      <c r="H19" s="1">
        <f>IF('Games &amp; Picks'!E8="x","",IF($A$18="","",IF(AND('Games &amp; Picks'!$V$8='Games &amp; Picks'!$E$8,'Games &amp; Picks'!$AD$8=1,'Games &amp; Picks'!$V$8='Games &amp; Picks'!$AE$8),10,IF(AND('Games &amp; Picks'!$V$8='Games &amp; Picks'!$E$8,'Games &amp; Picks'!$AD$8=1),5,IF(AND('Games &amp; Picks'!$V$8='Games &amp; Picks'!$E$8,'Games &amp; Picks'!$AD$8=0),5,0)))))</f>
        <v>5</v>
      </c>
      <c r="I19" s="1">
        <f>IF('Games &amp; Picks'!E9="x","",IF($A$18="","",IF(AND('Games &amp; Picks'!$V$9='Games &amp; Picks'!$E$9,'Games &amp; Picks'!$AD$9=1,'Games &amp; Picks'!$V$9='Games &amp; Picks'!$AE$9),10,IF(AND('Games &amp; Picks'!$V$9='Games &amp; Picks'!$E$9,'Games &amp; Picks'!$AD$9=1),5,IF(AND('Games &amp; Picks'!$V$9='Games &amp; Picks'!$E$9,'Games &amp; Picks'!$AD$9=0),5,0)))))</f>
        <v>5</v>
      </c>
      <c r="J19" s="1">
        <f>IF('Games &amp; Picks'!E10="x","",IF($A$18="","",IF(AND('Games &amp; Picks'!$V$10='Games &amp; Picks'!$E$10,'Games &amp; Picks'!$AD$10=1,'Games &amp; Picks'!$V$10='Games &amp; Picks'!$AE$10),10,IF(AND('Games &amp; Picks'!$V$10='Games &amp; Picks'!$E$10,'Games &amp; Picks'!$AD$10=1),5,IF(AND('Games &amp; Picks'!$V$10='Games &amp; Picks'!$E$10,'Games &amp; Picks'!$AD$10=0),5,0)))))</f>
        <v>5</v>
      </c>
      <c r="K19" s="1">
        <f>IF('Games &amp; Picks'!E11="x","",IF($A$18="","",IF(AND('Games &amp; Picks'!$V$11='Games &amp; Picks'!$E$11,'Games &amp; Picks'!$AD$11=1,'Games &amp; Picks'!$V$11='Games &amp; Picks'!$AE$11),10,IF(AND('Games &amp; Picks'!$V$11='Games &amp; Picks'!$E$11,'Games &amp; Picks'!$AD$11=1),5,IF(AND('Games &amp; Picks'!$V$11='Games &amp; Picks'!$E$11,'Games &amp; Picks'!$AD$11=0),5,0)))))</f>
        <v>5</v>
      </c>
      <c r="L19" s="1">
        <f>IF('Games &amp; Picks'!E12="x","",IF($A$18="","",IF(AND('Games &amp; Picks'!$V$12='Games &amp; Picks'!$E$12,'Games &amp; Picks'!$AD$12=1,'Games &amp; Picks'!$V$12='Games &amp; Picks'!$AE$12),10,IF(AND('Games &amp; Picks'!$V$12='Games &amp; Picks'!$E$12,'Games &amp; Picks'!$AD$12=1),5,IF(AND('Games &amp; Picks'!$V$12='Games &amp; Picks'!$E$12,'Games &amp; Picks'!$AD$12=0),5,0)))))</f>
        <v>0</v>
      </c>
      <c r="M19" s="1">
        <f>IF('Games &amp; Picks'!E13="x","",IF($A$18="","",IF(AND('Games &amp; Picks'!$V$13='Games &amp; Picks'!$E$13,'Games &amp; Picks'!$AD$13=1,'Games &amp; Picks'!$V$13='Games &amp; Picks'!$AE$13),10,IF(AND('Games &amp; Picks'!$V$13='Games &amp; Picks'!$E$13,'Games &amp; Picks'!$AD$13=1),5,IF(AND('Games &amp; Picks'!$V$13='Games &amp; Picks'!$E$13,'Games &amp; Picks'!$AD$13=0),5,0)))))</f>
        <v>5</v>
      </c>
      <c r="N19" s="1">
        <f>IF('Games &amp; Picks'!E14="x","",IF($A$18="","",IF(AND('Games &amp; Picks'!$V$14='Games &amp; Picks'!$E$14,'Games &amp; Picks'!$AD$14=1,'Games &amp; Picks'!$V$14='Games &amp; Picks'!$AE$14),10,IF(AND('Games &amp; Picks'!$V$14='Games &amp; Picks'!$E$14,'Games &amp; Picks'!$AD$14=1),5,IF(AND('Games &amp; Picks'!$V$14='Games &amp; Picks'!$E$14,'Games &amp; Picks'!$AD$14=0),5,0)))))</f>
        <v>0</v>
      </c>
      <c r="O19" s="1">
        <f>IF('Games &amp; Picks'!E15="x","",IF($A$18="","",IF(AND('Games &amp; Picks'!$V$15='Games &amp; Picks'!$E$15,'Games &amp; Picks'!$AD$15=1,'Games &amp; Picks'!$V$15='Games &amp; Picks'!$AE$15),10,IF(AND('Games &amp; Picks'!$V$15='Games &amp; Picks'!$E$15,'Games &amp; Picks'!$AD$15=1),5,IF(AND('Games &amp; Picks'!$V$15='Games &amp; Picks'!$E$15,'Games &amp; Picks'!$AD$15=0),5,0)))))</f>
        <v>5</v>
      </c>
      <c r="P19" s="1">
        <f>IF('Games &amp; Picks'!E16="x","",IF($A$18="","",IF(AND('Games &amp; Picks'!$V$16='Games &amp; Picks'!$E$16,'Games &amp; Picks'!$AD$16=1,'Games &amp; Picks'!$V$16='Games &amp; Picks'!$AE$16),10,IF(AND('Games &amp; Picks'!$V$16='Games &amp; Picks'!$E$16,'Games &amp; Picks'!$AD$16=1),5,IF(AND('Games &amp; Picks'!$V$16='Games &amp; Picks'!$E$16,'Games &amp; Picks'!$AD$16=0),5,0)))))</f>
        <v>0</v>
      </c>
      <c r="Q19" s="1">
        <f>IF('Games &amp; Picks'!E17="x","",IF($A$18="","",IF(AND('Games &amp; Picks'!$V$17='Games &amp; Picks'!$E$17,'Games &amp; Picks'!$AD$17=1,'Games &amp; Picks'!$V$17='Games &amp; Picks'!$AE$17),10,IF(AND('Games &amp; Picks'!$V$17='Games &amp; Picks'!$E$17,'Games &amp; Picks'!$AD$17=1),5,IF(AND('Games &amp; Picks'!$V$17='Games &amp; Picks'!$E$17,'Games &amp; Picks'!$AD$17=0),5,0)))))</f>
        <v>0</v>
      </c>
      <c r="R19" s="1">
        <f>IF('Games &amp; Picks'!E18="x","",IF($A$18="","",IF(AND('Games &amp; Picks'!$V$18='Games &amp; Picks'!$E$18,'Games &amp; Picks'!$AD$18=1,'Games &amp; Picks'!$V$18='Games &amp; Picks'!$AE$18),10,IF(AND('Games &amp; Picks'!$V$18='Games &amp; Picks'!$E$18,'Games &amp; Picks'!$AD$18=1),5,IF(AND('Games &amp; Picks'!$V$18='Games &amp; Picks'!$E$18,'Games &amp; Picks'!$AD$18=0),5,0)))))</f>
        <v>5</v>
      </c>
      <c r="S19" s="1">
        <f>IF('Games &amp; Picks'!E19="x","",IF($A$18="","",IF(AND('Games &amp; Picks'!$V$19='Games &amp; Picks'!$E$19,'Games &amp; Picks'!$AD$19=1,'Games &amp; Picks'!$V$19='Games &amp; Picks'!$AE$19),10,IF(AND('Games &amp; Picks'!$V$19='Games &amp; Picks'!$E$19,'Games &amp; Picks'!$AD$19=1),5,IF(AND('Games &amp; Picks'!$V$19='Games &amp; Picks'!$E$19,'Games &amp; Picks'!$AD$19=0),5,0)))))</f>
        <v>5</v>
      </c>
      <c r="T19" s="25">
        <f>IF('Games &amp; Picks'!E20="x","",IF($A$18="","",IF(AND('Games &amp; Picks'!$V$20='Games &amp; Picks'!$E$20,'Games &amp; Picks'!$AD$20=1,'Games &amp; Picks'!$V$20='Games &amp; Picks'!$AE$20),10,IF(AND('Games &amp; Picks'!$V$20='Games &amp; Picks'!$E$20,'Games &amp; Picks'!$AD$20=1),5,IF(AND('Games &amp; Picks'!$V$20='Games &amp; Picks'!$E$20,'Games &amp; Picks'!$AD$20=0),5,0)))))</f>
        <v>0</v>
      </c>
      <c r="U19" s="1">
        <f>IF('Games &amp; Picks'!E21="x","",IF($A$18="","",IF(AND('Games &amp; Picks'!$V$21='Games &amp; Picks'!$E$21,'Games &amp; Picks'!$AD$21=1,'Games &amp; Picks'!$V$21='Games &amp; Picks'!$AE$21),10,IF(AND('Games &amp; Picks'!$V$21='Games &amp; Picks'!$E$21,'Games &amp; Picks'!$AD$21=1),5,IF(AND('Games &amp; Picks'!$V$21='Games &amp; Picks'!$E$21,'Games &amp; Picks'!$AD$21=0),5,0)))))</f>
        <v>0</v>
      </c>
      <c r="V19" s="1">
        <f>IF('Games &amp; Picks'!E22="x","",IF($A$18="","",IF(AND('Games &amp; Picks'!$V$22='Games &amp; Picks'!$E$22,'Games &amp; Picks'!$AD$22=1,'Games &amp; Picks'!$V$22='Games &amp; Picks'!$AE$22),10,IF(AND('Games &amp; Picks'!$V$22='Games &amp; Picks'!$E$22,'Games &amp; Picks'!$AD$22=1),5,IF(AND('Games &amp; Picks'!$V$22='Games &amp; Picks'!$E$22,'Games &amp; Picks'!$AD$22=0),5,0)))))</f>
        <v>5</v>
      </c>
      <c r="W19" s="1">
        <f>IF('Games &amp; Picks'!E23="x","",IF($A$18="","",IF(AND('Games &amp; Picks'!$V$23='Games &amp; Picks'!$E$23,'Games &amp; Picks'!$AD$23=1,'Games &amp; Picks'!$V$23='Games &amp; Picks'!$AE$23),10,IF(AND('Games &amp; Picks'!$V$23='Games &amp; Picks'!$E$23,'Games &amp; Picks'!$AD$23=1),5,IF(AND('Games &amp; Picks'!$V$23='Games &amp; Picks'!$E$23,'Games &amp; Picks'!$AD$23=0),5,0)))))</f>
        <v>0</v>
      </c>
      <c r="X19" s="2">
        <f>IF('Games &amp; Picks'!E24="x","",IF($A$18="","",IF(AND('Games &amp; Picks'!$V$24='Games &amp; Picks'!$E$24,'Games &amp; Picks'!$AD$24=1,'Games &amp; Picks'!$V$24='Games &amp; Picks'!$AE$24),10,IF(AND('Games &amp; Picks'!$V$24='Games &amp; Picks'!$E$24,'Games &amp; Picks'!$AD$24=1),5,IF(AND('Games &amp; Picks'!$V$24='Games &amp; Picks'!$E$24,'Games &amp; Picks'!$AD$24=0),5,0)))))</f>
        <v>5</v>
      </c>
      <c r="Y19" s="1">
        <f>IF('Games &amp; Picks'!E25="x","",IF($A$18="","",IF(AND('Games &amp; Picks'!$V$25='Games &amp; Picks'!$E$25,'Games &amp; Picks'!$AD$25=1,'Games &amp; Picks'!$V$25='Games &amp; Picks'!$AE$25),10,IF(AND('Games &amp; Picks'!$V$25='Games &amp; Picks'!$E$25,'Games &amp; Picks'!$AD$25=1),5,IF(AND('Games &amp; Picks'!$V$25='Games &amp; Picks'!$E$25,'Games &amp; Picks'!$AD$25=0),5,0)))))</f>
        <v>5</v>
      </c>
      <c r="Z19" s="1">
        <f>IF('Games &amp; Picks'!E26="x","",IF($A$18="","",IF(AND('Games &amp; Picks'!$V$26='Games &amp; Picks'!$E$26,'Games &amp; Picks'!$AD$26=1,'Games &amp; Picks'!$V$26='Games &amp; Picks'!$AE$26),10,IF(AND('Games &amp; Picks'!$V$26='Games &amp; Picks'!$E$26,'Games &amp; Picks'!$AD$26=1),5,IF(AND('Games &amp; Picks'!$V$26='Games &amp; Picks'!$E$26,'Games &amp; Picks'!$AD$26=0),5,0)))))</f>
        <v>5</v>
      </c>
      <c r="AA19" s="1">
        <f>IF('Games &amp; Picks'!E27="x","",IF($A$18="","",IF(AND('Games &amp; Picks'!$V$27='Games &amp; Picks'!$E$27,'Games &amp; Picks'!$AD$27=1,'Games &amp; Picks'!$V$27='Games &amp; Picks'!$AE$27),10,IF(AND('Games &amp; Picks'!$V$27='Games &amp; Picks'!$E$27,'Games &amp; Picks'!$AD$27=1),5,IF(AND('Games &amp; Picks'!$V$27='Games &amp; Picks'!$E$27,'Games &amp; Picks'!$AD$27=0),5,0)))))</f>
        <v>5</v>
      </c>
      <c r="AB19" s="1">
        <f>IF('Games &amp; Picks'!E28="x","",IF($A$18="","",IF(AND('Games &amp; Picks'!$V$28='Games &amp; Picks'!$E$28,'Games &amp; Picks'!$AD$28=1,'Games &amp; Picks'!$V$28='Games &amp; Picks'!$AE$28),10,IF(AND('Games &amp; Picks'!$V$28='Games &amp; Picks'!$E$28,'Games &amp; Picks'!$AD$28=1),5,IF(AND('Games &amp; Picks'!$V$28='Games &amp; Picks'!$E$28,'Games &amp; Picks'!$AD$28=0),5,0)))))</f>
        <v>0</v>
      </c>
      <c r="AC19" s="1">
        <f>IF('Games &amp; Picks'!E29="x","",IF($A$18="","",IF(AND('Games &amp; Picks'!$V$29='Games &amp; Picks'!$E$29,'Games &amp; Picks'!$AD$29=1,'Games &amp; Picks'!$V$29='Games &amp; Picks'!$AE$29),20,IF(AND('Games &amp; Picks'!$V$29='Games &amp; Picks'!$E$29,'Games &amp; Picks'!$AD$29=1),10,IF(AND('Games &amp; Picks'!$V$29='Games &amp; Picks'!$E$29,'Games &amp; Picks'!$AD$29=0),10,0)))))</f>
        <v>10</v>
      </c>
      <c r="AD19">
        <f>IF('Games &amp; Picks'!E30="x","",IF($A$18="","",IF(AND('Games &amp; Picks'!$V$30='Games &amp; Picks'!$E$30,'Games &amp; Picks'!$AD$30=1,'Games &amp; Picks'!$V$30='Games &amp; Picks'!$AE$30),20,IF(AND('Games &amp; Picks'!$V$30='Games &amp; Picks'!$E$30,'Games &amp; Picks'!$AD$30=1),10,IF(AND('Games &amp; Picks'!$V$30='Games &amp; Picks'!$E$30,'Games &amp; Picks'!$AD$30=0),10,0)))))</f>
        <v>0</v>
      </c>
      <c r="AE19" s="1">
        <f>IF('Games &amp; Picks'!E31="x","",IF($A$18="","",IF(AND('Games &amp; Picks'!$V$31='Games &amp; Picks'!$E$31,'Games &amp; Picks'!$AD$31=1,'Games &amp; Picks'!$V$31='Games &amp; Picks'!$AE$31),20,IF(AND('Games &amp; Picks'!$V$31='Games &amp; Picks'!$E$31,'Games &amp; Picks'!$AD$31=1),10,IF(AND('Games &amp; Picks'!$V$31='Games &amp; Picks'!$E$31,'Games &amp; Picks'!$AD$31=0),10,0)))))</f>
        <v>0</v>
      </c>
      <c r="AF19" s="1">
        <f>IF('Games &amp; Picks'!E32="x","",IF($A$18="","",IF(AND('Games &amp; Picks'!$V$32='Games &amp; Picks'!$E$32,'Games &amp; Picks'!$AD$32=1,'Games &amp; Picks'!$V$32='Games &amp; Picks'!$AE$32),20,IF(AND('Games &amp; Picks'!$V$32='Games &amp; Picks'!$E$32,'Games &amp; Picks'!$AD$32=1),10,IF(AND('Games &amp; Picks'!$V$32='Games &amp; Picks'!$E$32,'Games &amp; Picks'!$AD$32=0),10,0)))))</f>
        <v>0</v>
      </c>
      <c r="AG19" s="1">
        <f>IF('Games &amp; Picks'!E33="x","",IF($A$18="","",IF(AND('Games &amp; Picks'!$V$33='Games &amp; Picks'!$E$33,'Games &amp; Picks'!$AD$33=1,'Games &amp; Picks'!$V$33='Games &amp; Picks'!$AE$33),10,IF(AND('Games &amp; Picks'!$V$33='Games &amp; Picks'!$E$33,'Games &amp; Picks'!$AD$33=1),5,IF(AND('Games &amp; Picks'!$V$33='Games &amp; Picks'!$E$33,'Games &amp; Picks'!$AD$33=0),5,0)))))</f>
        <v>5</v>
      </c>
      <c r="AH19" s="1">
        <f>IF('Games &amp; Picks'!E34="x","",IF($A$18="","",IF(AND('Games &amp; Picks'!$V$34='Games &amp; Picks'!$E$34,'Games &amp; Picks'!$AD$34=1,'Games &amp; Picks'!$V$34='Games &amp; Picks'!$AE$34),10,IF(AND('Games &amp; Picks'!$V$34='Games &amp; Picks'!$E$34,'Games &amp; Picks'!$AD$34=1),5,IF(AND('Games &amp; Picks'!$V$34='Games &amp; Picks'!$E$34,'Games &amp; Picks'!$AD$34=0),5,0)))))</f>
        <v>5</v>
      </c>
      <c r="AI19" s="1">
        <f>IF('Games &amp; Picks'!E35="x","",IF($A$18="","",IF(AND('Games &amp; Picks'!$V$35='Games &amp; Picks'!$E$35,'Games &amp; Picks'!$AD$35=1,'Games &amp; Picks'!$V$35='Games &amp; Picks'!$AE$35),10,IF(AND('Games &amp; Picks'!$V$35='Games &amp; Picks'!$E$35,'Games &amp; Picks'!$AD$35=1),5,IF(AND('Games &amp; Picks'!$V$35='Games &amp; Picks'!$E$35,'Games &amp; Picks'!$AD$35=0),5,0)))))</f>
        <v>0</v>
      </c>
      <c r="AJ19" s="20">
        <f>IF('Games &amp; Picks'!E36="x","",IF($A$18="","",IF(AND('Games &amp; Picks'!$V$36='Games &amp; Picks'!$E$36,'Games &amp; Picks'!$AD$36=1,'Games &amp; Picks'!$V$36='Games &amp; Picks'!$AE$36),40,IF(AND('Games &amp; Picks'!$V$36='Games &amp; Picks'!$E$36,'Games &amp; Picks'!$AD$36=1),20,IF(AND('Games &amp; Picks'!$V$36='Games &amp; Picks'!$E$36,'Games &amp; Picks'!$AD$36=0),20,0)))))</f>
        <v>0</v>
      </c>
      <c r="AK19" s="23">
        <v>10</v>
      </c>
      <c r="AL19" s="3">
        <f>IF('Games &amp; Picks'!E36="x","",IF($A$18="","",IF('BCS Bonus'!R$4=2,10,0)))</f>
        <v>0</v>
      </c>
      <c r="AM19" s="3">
        <f>IF($A$18="","",SUM(B19:AL19))</f>
        <v>110</v>
      </c>
      <c r="AN19" s="76"/>
      <c r="AO19" s="25"/>
    </row>
    <row r="20" spans="1:41">
      <c r="A20" s="39" t="str">
        <f>IF('Games &amp; Picks'!J$1="","",'Games &amp; Picks'!J$1)</f>
        <v>Patrick Brunner</v>
      </c>
      <c r="B20" s="1">
        <f>IF('Games &amp; Picks'!E2="x","",IF($A$6="","",IF(AND('Games &amp; Picks'!$J$2='Games &amp; Picks'!$E$2,'Games &amp; Picks'!$AD$2=1,'Games &amp; Picks'!$J$2='Games &amp; Picks'!$AE$2),10,IF(AND('Games &amp; Picks'!$J$2='Games &amp; Picks'!$E$2,'Games &amp; Picks'!$AD$2=1),5,IF(AND('Games &amp; Picks'!$J$2='Games &amp; Picks'!$E$2,'Games &amp; Picks'!$AD$2=0),5,0)))))</f>
        <v>0</v>
      </c>
      <c r="C20" s="1">
        <f>IF('Games &amp; Picks'!E3="x","",IF($A$6="","",IF(AND('Games &amp; Picks'!$J$3='Games &amp; Picks'!$E$3,'Games &amp; Picks'!$AD$3=1,'Games &amp; Picks'!$J$3='Games &amp; Picks'!$AE$3),10,IF(AND('Games &amp; Picks'!$J$3='Games &amp; Picks'!$E$3,'Games &amp; Picks'!$AD$3=1),5,IF(AND('Games &amp; Picks'!$J$3='Games &amp; Picks'!$E$3,'Games &amp; Picks'!$AD$3=0),5,0)))))</f>
        <v>5</v>
      </c>
      <c r="D20" s="1">
        <f>IF('Games &amp; Picks'!E4="x","",IF($A$6="","",IF(AND('Games &amp; Picks'!$J$4='Games &amp; Picks'!$E$4,'Games &amp; Picks'!$AD$4=1,'Games &amp; Picks'!$J$4='Games &amp; Picks'!$AE$4),10,IF(AND('Games &amp; Picks'!$J$4='Games &amp; Picks'!$E$4,'Games &amp; Picks'!$AD$4=1),5,IF(AND('Games &amp; Picks'!$J$4='Games &amp; Picks'!$E$4,'Games &amp; Picks'!$AD$4=0),5,0)))))</f>
        <v>0</v>
      </c>
      <c r="E20" s="1">
        <f>IF('Games &amp; Picks'!E5="x","",IF($A$6="","",IF(AND('Games &amp; Picks'!$J$5='Games &amp; Picks'!$E$5,'Games &amp; Picks'!$AD$5=1,'Games &amp; Picks'!$J$5='Games &amp; Picks'!$AE$5),10,IF(AND('Games &amp; Picks'!$J$5='Games &amp; Picks'!$E$5,'Games &amp; Picks'!$AD$5=1),5,IF(AND('Games &amp; Picks'!$J$5='Games &amp; Picks'!$E$5,'Games &amp; Picks'!$AD$5=0),5,0)))))</f>
        <v>0</v>
      </c>
      <c r="F20" s="1">
        <f>IF('Games &amp; Picks'!E6="x","",IF($A$6="","",IF(AND('Games &amp; Picks'!$J$6='Games &amp; Picks'!$E$6,'Games &amp; Picks'!$AD$6=1,'Games &amp; Picks'!$J$6='Games &amp; Picks'!$AE$6),10,IF(AND('Games &amp; Picks'!$J$6='Games &amp; Picks'!$E$6,'Games &amp; Picks'!$AD$6=1),5,IF(AND('Games &amp; Picks'!$J$6='Games &amp; Picks'!$E$6,'Games &amp; Picks'!$AD$6=0),5,0)))))</f>
        <v>5</v>
      </c>
      <c r="G20" s="1">
        <f>IF('Games &amp; Picks'!E7="x","",IF($A$6="","",IF(AND('Games &amp; Picks'!$J$7='Games &amp; Picks'!$E$7,'Games &amp; Picks'!$AD$7=1,'Games &amp; Picks'!$J$7='Games &amp; Picks'!$AE$7),10,IF(AND('Games &amp; Picks'!$J$7='Games &amp; Picks'!$E$7,'Games &amp; Picks'!$AD$7=1),5,IF(AND('Games &amp; Picks'!$J$7='Games &amp; Picks'!$E$7,'Games &amp; Picks'!$AD$7=0),5,0)))))</f>
        <v>5</v>
      </c>
      <c r="H20" s="1">
        <f>IF('Games &amp; Picks'!E8="x","",IF($A$6="","",IF(AND('Games &amp; Picks'!$J$8='Games &amp; Picks'!$E$8,'Games &amp; Picks'!$AD$8=1,'Games &amp; Picks'!$J$8='Games &amp; Picks'!$AE$8),10,IF(AND('Games &amp; Picks'!$J$8='Games &amp; Picks'!$E$8,'Games &amp; Picks'!$AD$8=1),5,IF(AND('Games &amp; Picks'!$J$8='Games &amp; Picks'!$E$8,'Games &amp; Picks'!$AD$8=0),5,0)))))</f>
        <v>5</v>
      </c>
      <c r="I20" s="1">
        <f>IF('Games &amp; Picks'!E9="x","",IF($A$6="","",IF(AND('Games &amp; Picks'!$J$9='Games &amp; Picks'!$E$9,'Games &amp; Picks'!$AD$9=1,'Games &amp; Picks'!$J$9='Games &amp; Picks'!$AE$9),10,IF(AND('Games &amp; Picks'!$J$9='Games &amp; Picks'!$E$9,'Games &amp; Picks'!$AD$9=1),5,IF(AND('Games &amp; Picks'!$J$9='Games &amp; Picks'!$E$9,'Games &amp; Picks'!$AD$9=0),5,0)))))</f>
        <v>0</v>
      </c>
      <c r="J20" s="1">
        <f>IF('Games &amp; Picks'!E10="x","",IF($A$6="","",IF(AND('Games &amp; Picks'!$J$10='Games &amp; Picks'!$E$10,'Games &amp; Picks'!$AD$10=1,'Games &amp; Picks'!$J$10='Games &amp; Picks'!$AE$10),10,IF(AND('Games &amp; Picks'!$J$10='Games &amp; Picks'!$E$10,'Games &amp; Picks'!$AD$10=1),5,IF(AND('Games &amp; Picks'!$J$10='Games &amp; Picks'!$E$10,'Games &amp; Picks'!$AD$10=0),5,0)))))</f>
        <v>5</v>
      </c>
      <c r="K20" s="1">
        <f>IF('Games &amp; Picks'!E11="x","",IF($A$6="","",IF(AND('Games &amp; Picks'!$J$11='Games &amp; Picks'!$E$11,'Games &amp; Picks'!$AD$11=1,'Games &amp; Picks'!$J$11='Games &amp; Picks'!$AE$11),10,IF(AND('Games &amp; Picks'!$J$11='Games &amp; Picks'!$E$11,'Games &amp; Picks'!$AD$11=1),5,IF(AND('Games &amp; Picks'!$J$11='Games &amp; Picks'!$E$11,'Games &amp; Picks'!$AD$11=0),5,0)))))</f>
        <v>5</v>
      </c>
      <c r="L20" s="1">
        <f>IF('Games &amp; Picks'!E12="x","",IF($A$6="","",IF(AND('Games &amp; Picks'!$J$12='Games &amp; Picks'!$E$12,'Games &amp; Picks'!$AD$12=1,'Games &amp; Picks'!$J$12='Games &amp; Picks'!$AE$12),10,IF(AND('Games &amp; Picks'!$J$12='Games &amp; Picks'!$E$12,'Games &amp; Picks'!$AD$12=1),5,IF(AND('Games &amp; Picks'!$J$12='Games &amp; Picks'!$E$12,'Games &amp; Picks'!$AD$12=0),5,0)))))</f>
        <v>0</v>
      </c>
      <c r="M20" s="1">
        <f>IF('Games &amp; Picks'!E13="x","",IF($A$6="","",IF(AND('Games &amp; Picks'!$J$13='Games &amp; Picks'!$E$13,'Games &amp; Picks'!$AD$13=1,'Games &amp; Picks'!$J$13='Games &amp; Picks'!$AE$13),10,IF(AND('Games &amp; Picks'!$J$13='Games &amp; Picks'!$E$13,'Games &amp; Picks'!$AD$13=1),5,IF(AND('Games &amp; Picks'!$J$13='Games &amp; Picks'!$E$13,'Games &amp; Picks'!$AD$13=0),5,0)))))</f>
        <v>5</v>
      </c>
      <c r="N20" s="1">
        <f>IF('Games &amp; Picks'!E14="x","",IF($A$6="","",IF(AND('Games &amp; Picks'!$J$14='Games &amp; Picks'!$E$14,'Games &amp; Picks'!$AD$14=1,'Games &amp; Picks'!$J$14='Games &amp; Picks'!$AE$14),10,IF(AND('Games &amp; Picks'!$J$14='Games &amp; Picks'!$E$14,'Games &amp; Picks'!$AD$14=1),5,IF(AND('Games &amp; Picks'!$J$14='Games &amp; Picks'!$E$14,'Games &amp; Picks'!$AD$14=0),5,0)))))</f>
        <v>0</v>
      </c>
      <c r="O20" s="1">
        <f>IF('Games &amp; Picks'!E15="x","",IF($A$6="","",IF(AND('Games &amp; Picks'!$J$15='Games &amp; Picks'!$E$15,'Games &amp; Picks'!$AD$15=1,'Games &amp; Picks'!$J$15='Games &amp; Picks'!$AE$15),10,IF(AND('Games &amp; Picks'!$J$15='Games &amp; Picks'!$E$15,'Games &amp; Picks'!$AD$15=1),5,IF(AND('Games &amp; Picks'!$J$15='Games &amp; Picks'!$E$15,'Games &amp; Picks'!$AD$15=0),5,0)))))</f>
        <v>5</v>
      </c>
      <c r="P20" s="1">
        <f>IF('Games &amp; Picks'!E16="x","",IF($A$6="","",IF(AND('Games &amp; Picks'!$J$16='Games &amp; Picks'!$E$16,'Games &amp; Picks'!$AD$16=1,'Games &amp; Picks'!$J$16='Games &amp; Picks'!$AE$16),10,IF(AND('Games &amp; Picks'!$J$16='Games &amp; Picks'!$E$16,'Games &amp; Picks'!$AD$16=1),5,IF(AND('Games &amp; Picks'!$J$16='Games &amp; Picks'!$E$16,'Games &amp; Picks'!$AD$16=0),5,0)))))</f>
        <v>0</v>
      </c>
      <c r="Q20" s="1">
        <f>IF('Games &amp; Picks'!E17="x","",IF($A$6="","",IF(AND('Games &amp; Picks'!$J$17='Games &amp; Picks'!$E$17,'Games &amp; Picks'!$AD$17=1,'Games &amp; Picks'!$J$17='Games &amp; Picks'!$AE$17),10,IF(AND('Games &amp; Picks'!$J$17='Games &amp; Picks'!$E$17,'Games &amp; Picks'!$AD$17=1),5,IF(AND('Games &amp; Picks'!$J$17='Games &amp; Picks'!$E$17,'Games &amp; Picks'!$AD$17=0),5,0)))))</f>
        <v>5</v>
      </c>
      <c r="R20" s="1">
        <f>IF('Games &amp; Picks'!E18="x","",IF($A$6="","",IF(AND('Games &amp; Picks'!$J$18='Games &amp; Picks'!$E$18,'Games &amp; Picks'!$AD$18=1,'Games &amp; Picks'!$J$18='Games &amp; Picks'!$AE$18),10,IF(AND('Games &amp; Picks'!$J$18='Games &amp; Picks'!$E$18,'Games &amp; Picks'!$AD$18=1),5,IF(AND('Games &amp; Picks'!$J$18='Games &amp; Picks'!$E$18,'Games &amp; Picks'!$AD$18=0),5,0)))))</f>
        <v>0</v>
      </c>
      <c r="S20" s="1">
        <f>IF('Games &amp; Picks'!E19="x","",IF($A$6="","",IF(AND('Games &amp; Picks'!$J$19='Games &amp; Picks'!$E$19,'Games &amp; Picks'!$AD$19=1,'Games &amp; Picks'!$J$19='Games &amp; Picks'!$AE$19),10,IF(AND('Games &amp; Picks'!$J$19='Games &amp; Picks'!$E$19,'Games &amp; Picks'!$AD$19=1),5,IF(AND('Games &amp; Picks'!$J$19='Games &amp; Picks'!$E$19,'Games &amp; Picks'!$AD$19=0),5,0)))))</f>
        <v>5</v>
      </c>
      <c r="T20" s="1">
        <f>IF('Games &amp; Picks'!E20="x","",IF($A$6="","",IF(AND('Games &amp; Picks'!$J$20='Games &amp; Picks'!$E$20,'Games &amp; Picks'!$AD$20=1,'Games &amp; Picks'!$J$20='Games &amp; Picks'!$AE$20),10,IF(AND('Games &amp; Picks'!$J$20='Games &amp; Picks'!$E$20,'Games &amp; Picks'!$AD$20=1),5,IF(AND('Games &amp; Picks'!$J$20='Games &amp; Picks'!$E$20,'Games &amp; Picks'!$AD$20=0),5,0)))))</f>
        <v>0</v>
      </c>
      <c r="U20" s="1">
        <f>IF('Games &amp; Picks'!E21="x","",IF($A$6="","",IF(AND('Games &amp; Picks'!$J$21='Games &amp; Picks'!$E$21,'Games &amp; Picks'!$AD$21=1,'Games &amp; Picks'!$J$21='Games &amp; Picks'!$AE$21),10,IF(AND('Games &amp; Picks'!$J$21='Games &amp; Picks'!$E$21,'Games &amp; Picks'!$AD$21=1),5,IF(AND('Games &amp; Picks'!$J$21='Games &amp; Picks'!$E$21,'Games &amp; Picks'!$AD$21=0),5,0)))))</f>
        <v>10</v>
      </c>
      <c r="V20" s="1">
        <f>IF('Games &amp; Picks'!E22="x","",IF($A$6="","",IF(AND('Games &amp; Picks'!$J$22='Games &amp; Picks'!$E$22,'Games &amp; Picks'!$AD$22=1,'Games &amp; Picks'!$J$22='Games &amp; Picks'!$AE$22),10,IF(AND('Games &amp; Picks'!$J$22='Games &amp; Picks'!$E$22,'Games &amp; Picks'!$AD$22=1),5,IF(AND('Games &amp; Picks'!$J$22='Games &amp; Picks'!$E$22,'Games &amp; Picks'!$AD$22=0),5,0)))))</f>
        <v>0</v>
      </c>
      <c r="W20" s="1">
        <f>IF('Games &amp; Picks'!E23="x","",IF($A$6="","",IF(AND('Games &amp; Picks'!$J$23='Games &amp; Picks'!$E$23,'Games &amp; Picks'!$AD$23=1,'Games &amp; Picks'!$J$23='Games &amp; Picks'!$AE$23),10,IF(AND('Games &amp; Picks'!$J$23='Games &amp; Picks'!$E$23,'Games &amp; Picks'!$AD$23=1),5,IF(AND('Games &amp; Picks'!$J$23='Games &amp; Picks'!$E$23,'Games &amp; Picks'!$AD$23=0),5,0)))))</f>
        <v>0</v>
      </c>
      <c r="X20" s="2">
        <f>IF('Games &amp; Picks'!E24="x","",IF($A$6="","",IF(AND('Games &amp; Picks'!$J$24='Games &amp; Picks'!$E$24,'Games &amp; Picks'!$AD$24=1,'Games &amp; Picks'!$J$24='Games &amp; Picks'!$AE$24),10,IF(AND('Games &amp; Picks'!$J$24='Games &amp; Picks'!$E$24,'Games &amp; Picks'!$AD$24=1),5,IF(AND('Games &amp; Picks'!$J$24='Games &amp; Picks'!$E$24,'Games &amp; Picks'!$AD$24=0),5,0)))))</f>
        <v>5</v>
      </c>
      <c r="Y20" s="1">
        <f>IF('Games &amp; Picks'!E25="x","",IF($A$6="","",IF(AND('Games &amp; Picks'!$J$25='Games &amp; Picks'!$E$25,'Games &amp; Picks'!$AD$25=1,'Games &amp; Picks'!$J$25='Games &amp; Picks'!$AE$25),10,IF(AND('Games &amp; Picks'!$J$25='Games &amp; Picks'!$E$25,'Games &amp; Picks'!$AD$25=1),5,IF(AND('Games &amp; Picks'!$J$25='Games &amp; Picks'!$E$25,'Games &amp; Picks'!$AD$25=0),5,0)))))</f>
        <v>5</v>
      </c>
      <c r="Z20" s="1">
        <f>IF('Games &amp; Picks'!E26="x","",IF($A$6="","",IF(AND('Games &amp; Picks'!$J$26='Games &amp; Picks'!$E$26,'Games &amp; Picks'!$AD$26=1,'Games &amp; Picks'!$J$26='Games &amp; Picks'!$AE$26),10,IF(AND('Games &amp; Picks'!$J$26='Games &amp; Picks'!$E$26,'Games &amp; Picks'!$AD$26=1),5,IF(AND('Games &amp; Picks'!$J$26='Games &amp; Picks'!$E$26,'Games &amp; Picks'!$AD$26=0),5,0)))))</f>
        <v>0</v>
      </c>
      <c r="AA20" s="1">
        <f>IF('Games &amp; Picks'!E27="x","",IF($A$6="","",IF(AND('Games &amp; Picks'!$J$27='Games &amp; Picks'!$E$27,'Games &amp; Picks'!$AD$27=1,'Games &amp; Picks'!$J$27='Games &amp; Picks'!$AE$27),10,IF(AND('Games &amp; Picks'!$J$27='Games &amp; Picks'!$E$27,'Games &amp; Picks'!$AD$27=1),5,IF(AND('Games &amp; Picks'!$J$27='Games &amp; Picks'!$E$27,'Games &amp; Picks'!$AD$27=0),5,0)))))</f>
        <v>5</v>
      </c>
      <c r="AB20" s="1">
        <f>IF('Games &amp; Picks'!E28="x","",IF($A$6="","",IF(AND('Games &amp; Picks'!$J$28='Games &amp; Picks'!$E$28,'Games &amp; Picks'!$AD$28=1,'Games &amp; Picks'!$J$28='Games &amp; Picks'!$AE$28),10,IF(AND('Games &amp; Picks'!$J$28='Games &amp; Picks'!$E$28,'Games &amp; Picks'!$AD$28=1),5,IF(AND('Games &amp; Picks'!$J$28='Games &amp; Picks'!$E$28,'Games &amp; Picks'!$AD$28=0),5,0)))))</f>
        <v>5</v>
      </c>
      <c r="AC20" s="1">
        <f>IF('Games &amp; Picks'!E29="x","",IF($A$6="","",IF(AND('Games &amp; Picks'!$J$29='Games &amp; Picks'!$E$29,'Games &amp; Picks'!$AD$29=1,'Games &amp; Picks'!$J$29='Games &amp; Picks'!$AE$29),20,IF(AND('Games &amp; Picks'!$J$29='Games &amp; Picks'!$E$29,'Games &amp; Picks'!$AD$29=1),10,IF(AND('Games &amp; Picks'!$J$29='Games &amp; Picks'!$E$29,'Games &amp; Picks'!$AD$29=0),10,0)))))</f>
        <v>10</v>
      </c>
      <c r="AD20" s="1">
        <f>IF('Games &amp; Picks'!E30="x","",IF($A$6="","",IF(AND('Games &amp; Picks'!$J$30='Games &amp; Picks'!$E$30,'Games &amp; Picks'!$AD$30=1,'Games &amp; Picks'!$J$30='Games &amp; Picks'!$AE$30),20,IF(AND('Games &amp; Picks'!$J$30='Games &amp; Picks'!$E$30,'Games &amp; Picks'!$AD$30=1),10,IF(AND('Games &amp; Picks'!$J$30='Games &amp; Picks'!$E$30,'Games &amp; Picks'!$AD$30=0),10,0)))))</f>
        <v>0</v>
      </c>
      <c r="AE20" s="1">
        <f>IF('Games &amp; Picks'!E31="x","",IF($A$6="","",IF(AND('Games &amp; Picks'!$J$31='Games &amp; Picks'!$E$31,'Games &amp; Picks'!$AD$31=1,'Games &amp; Picks'!$J$31='Games &amp; Picks'!$AE$31),20,IF(AND('Games &amp; Picks'!$J$31='Games &amp; Picks'!$E$31,'Games &amp; Picks'!$AD$31=1),10,IF(AND('Games &amp; Picks'!$J$31='Games &amp; Picks'!$E$31,'Games &amp; Picks'!$AD$31=0),10,0)))))</f>
        <v>0</v>
      </c>
      <c r="AF20" s="1">
        <f>IF('Games &amp; Picks'!E32="x","",IF($A$6="","",IF(AND('Games &amp; Picks'!$J$32='Games &amp; Picks'!$E$32,'Games &amp; Picks'!$AD$32=1,'Games &amp; Picks'!$J$32='Games &amp; Picks'!$AE$32),20,IF(AND('Games &amp; Picks'!$J$32='Games &amp; Picks'!$E$32,'Games &amp; Picks'!$AD$32=1),10,IF(AND('Games &amp; Picks'!$J$32='Games &amp; Picks'!$E$32,'Games &amp; Picks'!$AD$32=0),10,0)))))</f>
        <v>0</v>
      </c>
      <c r="AG20" s="1">
        <f>IF('Games &amp; Picks'!E33="x","",IF($A$6="","",IF(AND('Games &amp; Picks'!$J$33='Games &amp; Picks'!$E$33,'Games &amp; Picks'!$AD$33=1,'Games &amp; Picks'!$J$33='Games &amp; Picks'!$AE$33),10,IF(AND('Games &amp; Picks'!$J$33='Games &amp; Picks'!$E$33,'Games &amp; Picks'!$AD$33=1),5,IF(AND('Games &amp; Picks'!$J$33='Games &amp; Picks'!$E$33,'Games &amp; Picks'!$AD$33=0),5,0)))))</f>
        <v>5</v>
      </c>
      <c r="AH20" s="1">
        <f>IF('Games &amp; Picks'!E34="x","",IF($A$6="","",IF(AND('Games &amp; Picks'!$J$34='Games &amp; Picks'!$E$34,'Games &amp; Picks'!$AD$34=1,'Games &amp; Picks'!$J$34='Games &amp; Picks'!$AE$34),10,IF(AND('Games &amp; Picks'!$J$34='Games &amp; Picks'!$E$34,'Games &amp; Picks'!$AD$34=1),5,IF(AND('Games &amp; Picks'!$J$34='Games &amp; Picks'!$E$34,'Games &amp; Picks'!$AD$34=0),5,0)))))</f>
        <v>5</v>
      </c>
      <c r="AI20" s="1">
        <f>IF('Games &amp; Picks'!E35="x","",IF($A$6="","",IF(AND('Games &amp; Picks'!$J$35='Games &amp; Picks'!$E$35,'Games &amp; Picks'!$AD$35=1,'Games &amp; Picks'!$J$35='Games &amp; Picks'!$AE$35),10,IF(AND('Games &amp; Picks'!$J$35='Games &amp; Picks'!$E$35,'Games &amp; Picks'!$AD$35=1),5,IF(AND('Games &amp; Picks'!$J$35='Games &amp; Picks'!$E$35,'Games &amp; Picks'!$AD$35=0),5,0)))))</f>
        <v>5</v>
      </c>
      <c r="AJ20" s="20">
        <f>IF('Games &amp; Picks'!E36="x","",IF($A$6="","",IF(AND('Games &amp; Picks'!$J$36='Games &amp; Picks'!$E$36,'Games &amp; Picks'!$AD$36=1,'Games &amp; Picks'!$J$36='Games &amp; Picks'!$AE$36),40,IF(AND('Games &amp; Picks'!$J$36='Games &amp; Picks'!$E$36,'Games &amp; Picks'!$AD$36=1),20,IF(AND('Games &amp; Picks'!$J$36='Games &amp; Picks'!$E$36,'Games &amp; Picks'!$AD$36=0),20,0)))))</f>
        <v>0</v>
      </c>
      <c r="AK20" s="40"/>
      <c r="AL20" s="26">
        <f>IF('Games &amp; Picks'!E36="x","",IF($A$6="","",IF('BCS Bonus'!F$4=2,10,0)))</f>
        <v>0</v>
      </c>
      <c r="AM20" s="26">
        <f>IF($A$6="","",SUM(B20:AL20))</f>
        <v>105</v>
      </c>
      <c r="AN20" s="76"/>
      <c r="AO20" s="25"/>
    </row>
    <row r="21" spans="1:41">
      <c r="A21" s="39" t="str">
        <f>IF('Games &amp; Picks'!P$1="","",'Games &amp; Picks'!P$1)</f>
        <v>John Huneck</v>
      </c>
      <c r="B21" s="1">
        <f>IF('Games &amp; Picks'!E2="x","",IF($A$12="","",IF(AND('Games &amp; Picks'!$P$2='Games &amp; Picks'!$E$2,'Games &amp; Picks'!$AD$2=1,'Games &amp; Picks'!$P$2='Games &amp; Picks'!$AE$2),10,IF(AND('Games &amp; Picks'!$P$2='Games &amp; Picks'!$E$2,'Games &amp; Picks'!$AD$2=1),5,IF(AND('Games &amp; Picks'!$P$2='Games &amp; Picks'!$E$2,'Games &amp; Picks'!$AD$2=0),5,0)))))</f>
        <v>0</v>
      </c>
      <c r="C21" s="25">
        <f>IF('Games &amp; Picks'!E3="x","",IF($A$12="","",IF(AND('Games &amp; Picks'!$P$3='Games &amp; Picks'!$E$3,'Games &amp; Picks'!$AD$3=1,'Games &amp; Picks'!$P$3='Games &amp; Picks'!$AE$3),10,IF(AND('Games &amp; Picks'!$P$3='Games &amp; Picks'!$E$3,'Games &amp; Picks'!$AD$3=1),5,IF(AND('Games &amp; Picks'!$P$3='Games &amp; Picks'!$E$3,'Games &amp; Picks'!$AD$3=0),5,0)))))</f>
        <v>0</v>
      </c>
      <c r="D21" s="25">
        <f>IF('Games &amp; Picks'!E4="x","",IF($A$12="","",IF(AND('Games &amp; Picks'!$P$4='Games &amp; Picks'!$E$4,'Games &amp; Picks'!$AD$4=1,'Games &amp; Picks'!$P$4='Games &amp; Picks'!$AE$4),10,IF(AND('Games &amp; Picks'!$P$4='Games &amp; Picks'!$E$4,'Games &amp; Picks'!$AD$4=1),5,IF(AND('Games &amp; Picks'!$P$4='Games &amp; Picks'!$E$4,'Games &amp; Picks'!$AD$4=0),5,0)))))</f>
        <v>0</v>
      </c>
      <c r="E21" s="25">
        <f>IF('Games &amp; Picks'!E5="x","",IF($A$12="","",IF(AND('Games &amp; Picks'!$P$5='Games &amp; Picks'!$E$5,'Games &amp; Picks'!$AD$5=1,'Games &amp; Picks'!$P$5='Games &amp; Picks'!$AE$5),10,IF(AND('Games &amp; Picks'!$P$5='Games &amp; Picks'!$E$5,'Games &amp; Picks'!$AD$5=1),5,IF(AND('Games &amp; Picks'!$P$5='Games &amp; Picks'!$E$5,'Games &amp; Picks'!$AD$5=0),5,0)))))</f>
        <v>0</v>
      </c>
      <c r="F21" s="1">
        <f>IF('Games &amp; Picks'!E6="x","",IF($A$12="","",IF(AND('Games &amp; Picks'!$P$6='Games &amp; Picks'!$E$6,'Games &amp; Picks'!$AD$6=1,'Games &amp; Picks'!$P$6='Games &amp; Picks'!$AE$6),10,IF(AND('Games &amp; Picks'!$P$6='Games &amp; Picks'!$E$6,'Games &amp; Picks'!$AD$6=1),5,IF(AND('Games &amp; Picks'!$P$6='Games &amp; Picks'!$E$6,'Games &amp; Picks'!$AD$6=0),5,0)))))</f>
        <v>5</v>
      </c>
      <c r="G21" s="1">
        <f>IF('Games &amp; Picks'!E7="x","",IF($A$12="","",IF(AND('Games &amp; Picks'!$P$7='Games &amp; Picks'!$E$7,'Games &amp; Picks'!$AD$7=1,'Games &amp; Picks'!$P$7='Games &amp; Picks'!$AE$7),10,IF(AND('Games &amp; Picks'!$P$7='Games &amp; Picks'!$E$7,'Games &amp; Picks'!$AD$7=1),5,IF(AND('Games &amp; Picks'!$P$7='Games &amp; Picks'!$E$7,'Games &amp; Picks'!$AD$7=0),5,0)))))</f>
        <v>5</v>
      </c>
      <c r="H21" s="1">
        <f>IF('Games &amp; Picks'!E8="x","",IF($A$12="","",IF(AND('Games &amp; Picks'!$P$8='Games &amp; Picks'!$E$8,'Games &amp; Picks'!$AD$8=1,'Games &amp; Picks'!$P$8='Games &amp; Picks'!$AE$8),10,IF(AND('Games &amp; Picks'!$P$8='Games &amp; Picks'!$E$8,'Games &amp; Picks'!$AD$8=1),5,IF(AND('Games &amp; Picks'!$P$8='Games &amp; Picks'!$E$8,'Games &amp; Picks'!$AD$8=0),5,0)))))</f>
        <v>5</v>
      </c>
      <c r="I21" s="1">
        <f>IF('Games &amp; Picks'!E9="x","",IF($A$12="","",IF(AND('Games &amp; Picks'!$P$9='Games &amp; Picks'!$E$9,'Games &amp; Picks'!$AD$9=1,'Games &amp; Picks'!$P$9='Games &amp; Picks'!$AE$9),10,IF(AND('Games &amp; Picks'!$P$9='Games &amp; Picks'!$E$9,'Games &amp; Picks'!$AD$9=1),5,IF(AND('Games &amp; Picks'!$P$9='Games &amp; Picks'!$E$9,'Games &amp; Picks'!$AD$9=0),5,0)))))</f>
        <v>0</v>
      </c>
      <c r="J21" s="1">
        <f>IF('Games &amp; Picks'!E10="x","",IF($A$12="","",IF(AND('Games &amp; Picks'!$P$10='Games &amp; Picks'!$E$10,'Games &amp; Picks'!$AD$10=1,'Games &amp; Picks'!$P$10='Games &amp; Picks'!$AE$10),10,IF(AND('Games &amp; Picks'!$P$10='Games &amp; Picks'!$E$10,'Games &amp; Picks'!$AD$10=1),5,IF(AND('Games &amp; Picks'!$P$10='Games &amp; Picks'!$E$10,'Games &amp; Picks'!$AD$10=0),5,0)))))</f>
        <v>5</v>
      </c>
      <c r="K21" s="1">
        <f>IF('Games &amp; Picks'!E11="x","",IF($A$12="","",IF(AND('Games &amp; Picks'!$P$11='Games &amp; Picks'!$E$11,'Games &amp; Picks'!$AD$11=1,'Games &amp; Picks'!$P$11='Games &amp; Picks'!$AE$11),10,IF(AND('Games &amp; Picks'!$P$11='Games &amp; Picks'!$E$11,'Games &amp; Picks'!$AD$11=1),5,IF(AND('Games &amp; Picks'!$P$11='Games &amp; Picks'!$E$11,'Games &amp; Picks'!$AD$11=0),5,0)))))</f>
        <v>5</v>
      </c>
      <c r="L21" s="1">
        <f>IF('Games &amp; Picks'!E12="x","",IF($A$12="","",IF(AND('Games &amp; Picks'!$P$12='Games &amp; Picks'!$E$12,'Games &amp; Picks'!$AD$12=1,'Games &amp; Picks'!$P$12='Games &amp; Picks'!$AE$12),10,IF(AND('Games &amp; Picks'!$P$12='Games &amp; Picks'!$E$12,'Games &amp; Picks'!$AD$12=1),5,IF(AND('Games &amp; Picks'!$P$12='Games &amp; Picks'!$E$12,'Games &amp; Picks'!$AD$12=0),5,0)))))</f>
        <v>0</v>
      </c>
      <c r="M21" s="1">
        <f>IF('Games &amp; Picks'!E13="x","",IF($A$12="","",IF(AND('Games &amp; Picks'!$P$13='Games &amp; Picks'!$E$13,'Games &amp; Picks'!$AD$13=1,'Games &amp; Picks'!$P$13='Games &amp; Picks'!$AE$13),10,IF(AND('Games &amp; Picks'!$P$13='Games &amp; Picks'!$E$13,'Games &amp; Picks'!$AD$13=1),5,IF(AND('Games &amp; Picks'!$P$13='Games &amp; Picks'!$E$13,'Games &amp; Picks'!$AD$13=0),5,0)))))</f>
        <v>5</v>
      </c>
      <c r="N21" s="1">
        <f>IF('Games &amp; Picks'!E14="x","",IF($A$12="","",IF(AND('Games &amp; Picks'!$P$14='Games &amp; Picks'!$E$14,'Games &amp; Picks'!$AD$14=1,'Games &amp; Picks'!$P$14='Games &amp; Picks'!$AE$14),10,IF(AND('Games &amp; Picks'!$P$14='Games &amp; Picks'!$E$14,'Games &amp; Picks'!$AD$14=1),5,IF(AND('Games &amp; Picks'!$P$14='Games &amp; Picks'!$E$14,'Games &amp; Picks'!$AD$14=0),5,0)))))</f>
        <v>0</v>
      </c>
      <c r="O21" s="1">
        <f>IF('Games &amp; Picks'!E15="x","",IF($A$12="","",IF(AND('Games &amp; Picks'!$P$15='Games &amp; Picks'!$E$15,'Games &amp; Picks'!$AD$15=1,'Games &amp; Picks'!$P$15='Games &amp; Picks'!$AE$15),10,IF(AND('Games &amp; Picks'!$P$15='Games &amp; Picks'!$E$15,'Games &amp; Picks'!$AD$15=1),5,IF(AND('Games &amp; Picks'!$P$15='Games &amp; Picks'!$E$15,'Games &amp; Picks'!$AD$15=0),5,0)))))</f>
        <v>5</v>
      </c>
      <c r="P21" s="1">
        <f>IF('Games &amp; Picks'!E16="x","",IF($A$12="","",IF(AND('Games &amp; Picks'!$P$16='Games &amp; Picks'!$E$16,'Games &amp; Picks'!$AD$16=1,'Games &amp; Picks'!$P$16='Games &amp; Picks'!$AE$16),10,IF(AND('Games &amp; Picks'!$P$16='Games &amp; Picks'!$E$16,'Games &amp; Picks'!$AD$16=1),5,IF(AND('Games &amp; Picks'!$P$16='Games &amp; Picks'!$E$16,'Games &amp; Picks'!$AD$16=0),5,0)))))</f>
        <v>0</v>
      </c>
      <c r="Q21" s="1">
        <f>IF('Games &amp; Picks'!E17="x","",IF($A$12="","",IF(AND('Games &amp; Picks'!$P$17='Games &amp; Picks'!$E$17,'Games &amp; Picks'!$AD$17=1,'Games &amp; Picks'!$P$17='Games &amp; Picks'!$AE$17),10,IF(AND('Games &amp; Picks'!$P$17='Games &amp; Picks'!$E$17,'Games &amp; Picks'!$AD$17=1),5,IF(AND('Games &amp; Picks'!$P$17='Games &amp; Picks'!$E$17,'Games &amp; Picks'!$AD$17=0),5,0)))))</f>
        <v>0</v>
      </c>
      <c r="R21" s="1">
        <f>IF('Games &amp; Picks'!E18="x","",IF($A$12="","",IF(AND('Games &amp; Picks'!$P$18='Games &amp; Picks'!$E$18,'Games &amp; Picks'!$AD$18=1,'Games &amp; Picks'!$P$18='Games &amp; Picks'!$AE$18),10,IF(AND('Games &amp; Picks'!$P$18='Games &amp; Picks'!$E$18,'Games &amp; Picks'!$AD$18=1),5,IF(AND('Games &amp; Picks'!$P$18='Games &amp; Picks'!$E$18,'Games &amp; Picks'!$AD$18=0),5,0)))))</f>
        <v>0</v>
      </c>
      <c r="S21" s="1">
        <f>IF('Games &amp; Picks'!E19="x","",IF($A$12="","",IF(AND('Games &amp; Picks'!$P$19='Games &amp; Picks'!$E$19,'Games &amp; Picks'!$AD$19=1,'Games &amp; Picks'!$P$19='Games &amp; Picks'!$AE$19),10,IF(AND('Games &amp; Picks'!$P$19='Games &amp; Picks'!$E$19,'Games &amp; Picks'!$AD$19=1),5,IF(AND('Games &amp; Picks'!$P$19='Games &amp; Picks'!$E$19,'Games &amp; Picks'!$AD$19=0),5,0)))))</f>
        <v>5</v>
      </c>
      <c r="T21" s="25">
        <f>IF('Games &amp; Picks'!E20="x","",IF($A$12="","",IF(AND('Games &amp; Picks'!$P$20='Games &amp; Picks'!$E$20,'Games &amp; Picks'!$AD$20=1,'Games &amp; Picks'!$P$20='Games &amp; Picks'!$AE$20),10,IF(AND('Games &amp; Picks'!$P$20='Games &amp; Picks'!$E$20,'Games &amp; Picks'!$AD$20=1),5,IF(AND('Games &amp; Picks'!$P$20='Games &amp; Picks'!$E$20,'Games &amp; Picks'!$AD$20=0),5,0)))))</f>
        <v>5</v>
      </c>
      <c r="U21" s="1">
        <f>IF('Games &amp; Picks'!E21="x","",IF($A$12="","",IF(AND('Games &amp; Picks'!$P$21='Games &amp; Picks'!$E$21,'Games &amp; Picks'!$AD$21=1,'Games &amp; Picks'!$P$21='Games &amp; Picks'!$AE$21),10,IF(AND('Games &amp; Picks'!$P$21='Games &amp; Picks'!$E$21,'Games &amp; Picks'!$AD$21=1),5,IF(AND('Games &amp; Picks'!$P$21='Games &amp; Picks'!$E$21,'Games &amp; Picks'!$AD$21=0),5,0)))))</f>
        <v>0</v>
      </c>
      <c r="V21" s="1">
        <f>IF('Games &amp; Picks'!E22="x","",IF($A$12="","",IF(AND('Games &amp; Picks'!$P$22='Games &amp; Picks'!$E$22,'Games &amp; Picks'!$AD$22=1,'Games &amp; Picks'!$P$22='Games &amp; Picks'!$AE$22),10,IF(AND('Games &amp; Picks'!$P$22='Games &amp; Picks'!$E$22,'Games &amp; Picks'!$AD$22=1),5,IF(AND('Games &amp; Picks'!$P$22='Games &amp; Picks'!$E$22,'Games &amp; Picks'!$AD$22=0),5,0)))))</f>
        <v>0</v>
      </c>
      <c r="W21" s="1">
        <f>IF('Games &amp; Picks'!E23="x","",IF($A$12="","",IF(AND('Games &amp; Picks'!$P$23='Games &amp; Picks'!$E$23,'Games &amp; Picks'!$AD$23=1,'Games &amp; Picks'!$P$23='Games &amp; Picks'!$AE$23),10,IF(AND('Games &amp; Picks'!$P$23='Games &amp; Picks'!$E$23,'Games &amp; Picks'!$AD$23=1),5,IF(AND('Games &amp; Picks'!$P$23='Games &amp; Picks'!$E$23,'Games &amp; Picks'!$AD$23=0),5,0)))))</f>
        <v>5</v>
      </c>
      <c r="X21" s="2">
        <f>IF('Games &amp; Picks'!E24="x","",IF($A$12="","",IF(AND('Games &amp; Picks'!$P$24='Games &amp; Picks'!$E$24,'Games &amp; Picks'!$AD$24=1,'Games &amp; Picks'!$P$24='Games &amp; Picks'!$AE$24),10,IF(AND('Games &amp; Picks'!$P$24='Games &amp; Picks'!$E$24,'Games &amp; Picks'!$AD$24=1),5,IF(AND('Games &amp; Picks'!$P$24='Games &amp; Picks'!$E$24,'Games &amp; Picks'!$AD$24=0),5,0)))))</f>
        <v>5</v>
      </c>
      <c r="Y21" s="1">
        <f>IF('Games &amp; Picks'!E25="x","",IF($A$12="","",IF(AND('Games &amp; Picks'!$P$25='Games &amp; Picks'!$E$25,'Games &amp; Picks'!$AD$25=1,'Games &amp; Picks'!$P$25='Games &amp; Picks'!$AE$25),10,IF(AND('Games &amp; Picks'!$P$25='Games &amp; Picks'!$E$25,'Games &amp; Picks'!$AD$25=1),5,IF(AND('Games &amp; Picks'!$P$25='Games &amp; Picks'!$E$25,'Games &amp; Picks'!$AD$25=0),5,0)))))</f>
        <v>5</v>
      </c>
      <c r="Z21" s="1">
        <f>IF('Games &amp; Picks'!E26="x","",IF($A$12="","",IF(AND('Games &amp; Picks'!$P$26='Games &amp; Picks'!$E$26,'Games &amp; Picks'!$AD$26=1,'Games &amp; Picks'!$P$26='Games &amp; Picks'!$AE$26),10,IF(AND('Games &amp; Picks'!$P$26='Games &amp; Picks'!$E$26,'Games &amp; Picks'!$AD$26=1),5,IF(AND('Games &amp; Picks'!$P$26='Games &amp; Picks'!$E$26,'Games &amp; Picks'!$AD$26=0),5,0)))))</f>
        <v>5</v>
      </c>
      <c r="AA21" s="1">
        <f>IF('Games &amp; Picks'!E27="x","",IF($A$12="","",IF(AND('Games &amp; Picks'!$P$27='Games &amp; Picks'!$E$27,'Games &amp; Picks'!$AD$27=1,'Games &amp; Picks'!$P$27='Games &amp; Picks'!$AE$27),10,IF(AND('Games &amp; Picks'!$P$27='Games &amp; Picks'!$E$27,'Games &amp; Picks'!$AD$27=1),5,IF(AND('Games &amp; Picks'!$P$27='Games &amp; Picks'!$E$27,'Games &amp; Picks'!$AD$27=0),5,0)))))</f>
        <v>5</v>
      </c>
      <c r="AB21" s="1">
        <f>IF('Games &amp; Picks'!E28="x","",IF($A$12="","",IF(AND('Games &amp; Picks'!$P$28='Games &amp; Picks'!$E$28,'Games &amp; Picks'!$AD$28=1,'Games &amp; Picks'!$P$28='Games &amp; Picks'!$AE$28),10,IF(AND('Games &amp; Picks'!$P$28='Games &amp; Picks'!$E$28,'Games &amp; Picks'!$AD$28=1),5,IF(AND('Games &amp; Picks'!$P$28='Games &amp; Picks'!$E$28,'Games &amp; Picks'!$AD$28=0),5,0)))))</f>
        <v>5</v>
      </c>
      <c r="AC21" s="1">
        <f>IF('Games &amp; Picks'!E29="x","",IF($A$12="","",IF(AND('Games &amp; Picks'!$P$29='Games &amp; Picks'!$E$29,'Games &amp; Picks'!$AD$29=1,'Games &amp; Picks'!$P$29='Games &amp; Picks'!$AE$29),20,IF(AND('Games &amp; Picks'!$P$29='Games &amp; Picks'!$E$29,'Games &amp; Picks'!$AD$29=1),10,IF(AND('Games &amp; Picks'!$P$29='Games &amp; Picks'!$E$29,'Games &amp; Picks'!$AD$29=0),10,0)))))</f>
        <v>0</v>
      </c>
      <c r="AD21">
        <f>IF('Games &amp; Picks'!E30="x","",IF($A$12="","",IF(AND('Games &amp; Picks'!$P$30='Games &amp; Picks'!$E$30,'Games &amp; Picks'!$AD$30=1,'Games &amp; Picks'!$P$30='Games &amp; Picks'!$AE$30),20,IF(AND('Games &amp; Picks'!$P$30='Games &amp; Picks'!$E$30,'Games &amp; Picks'!$AD$30=1),10,IF(AND('Games &amp; Picks'!$P$30='Games &amp; Picks'!$E$30,'Games &amp; Picks'!$AD$30=0),10,0)))))</f>
        <v>0</v>
      </c>
      <c r="AE21" s="1">
        <f>IF('Games &amp; Picks'!E31="x","",IF($A$12="","",IF(AND('Games &amp; Picks'!$P$31='Games &amp; Picks'!$E$31,'Games &amp; Picks'!$AD$31=1,'Games &amp; Picks'!$P$31='Games &amp; Picks'!$AE$31),20,IF(AND('Games &amp; Picks'!$P$31='Games &amp; Picks'!$E$31,'Games &amp; Picks'!$AD$31=1),10,IF(AND('Games &amp; Picks'!$P$31='Games &amp; Picks'!$E$31,'Games &amp; Picks'!$AD$31=0),10,0)))))</f>
        <v>10</v>
      </c>
      <c r="AF21" s="1">
        <f>IF('Games &amp; Picks'!E32="x","",IF($A$12="","",IF(AND('Games &amp; Picks'!$P$32='Games &amp; Picks'!$E$32,'Games &amp; Picks'!$AD$32=1,'Games &amp; Picks'!$P$32='Games &amp; Picks'!$AE$32),20,IF(AND('Games &amp; Picks'!$P$32='Games &amp; Picks'!$E$32,'Games &amp; Picks'!$AD$32=1),10,IF(AND('Games &amp; Picks'!$P$32='Games &amp; Picks'!$E$32,'Games &amp; Picks'!$AD$32=0),10,0)))))</f>
        <v>0</v>
      </c>
      <c r="AG21" s="1">
        <f>IF('Games &amp; Picks'!E33="x","",IF($A$12="","",IF(AND('Games &amp; Picks'!$P$33='Games &amp; Picks'!$E$33,'Games &amp; Picks'!$AD$33=1,'Games &amp; Picks'!$P$33='Games &amp; Picks'!$AE$33),10,IF(AND('Games &amp; Picks'!$P$33='Games &amp; Picks'!$E$33,'Games &amp; Picks'!$AD$33=1),5,IF(AND('Games &amp; Picks'!$P$33='Games &amp; Picks'!$E$33,'Games &amp; Picks'!$AD$33=0),5,0)))))</f>
        <v>5</v>
      </c>
      <c r="AH21" s="1">
        <f>IF('Games &amp; Picks'!E34="x","",IF($A$12="","",IF(AND('Games &amp; Picks'!$P$34='Games &amp; Picks'!$E$34,'Games &amp; Picks'!$AD$34=1,'Games &amp; Picks'!$P$34='Games &amp; Picks'!$AE$34),10,IF(AND('Games &amp; Picks'!$P$34='Games &amp; Picks'!$E$34,'Games &amp; Picks'!$AD$34=1),5,IF(AND('Games &amp; Picks'!$P$34='Games &amp; Picks'!$E$34,'Games &amp; Picks'!$AD$34=0),5,0)))))</f>
        <v>0</v>
      </c>
      <c r="AI21" s="1">
        <f>IF('Games &amp; Picks'!E35="x","",IF($A$12="","",IF(AND('Games &amp; Picks'!$P$35='Games &amp; Picks'!$E$35,'Games &amp; Picks'!$AD$35=1,'Games &amp; Picks'!$P$35='Games &amp; Picks'!$AE$35),10,IF(AND('Games &amp; Picks'!$P$35='Games &amp; Picks'!$E$35,'Games &amp; Picks'!$AD$35=1),5,IF(AND('Games &amp; Picks'!$P$35='Games &amp; Picks'!$E$35,'Games &amp; Picks'!$AD$35=0),5,0)))))</f>
        <v>5</v>
      </c>
      <c r="AJ21" s="20">
        <f>IF('Games &amp; Picks'!E36="x","",IF($A$12="","",IF(AND('Games &amp; Picks'!$P$36='Games &amp; Picks'!$E$36,'Games &amp; Picks'!$AD$36=1,'Games &amp; Picks'!$P$36='Games &amp; Picks'!$AE$36),40,IF(AND('Games &amp; Picks'!$P$36='Games &amp; Picks'!$E$36,'Games &amp; Picks'!$AD$36=1),20,IF(AND('Games &amp; Picks'!$P$36='Games &amp; Picks'!$E$36,'Games &amp; Picks'!$AD$36=0),20,0)))))</f>
        <v>0</v>
      </c>
      <c r="AK21" s="23">
        <v>10</v>
      </c>
      <c r="AL21" s="3">
        <f>IF('Games &amp; Picks'!E36="x","",IF($A$12="","",IF('BCS Bonus'!L$4=2,10,0)))</f>
        <v>0</v>
      </c>
      <c r="AM21" s="3">
        <f>IF($A$12="","",SUM(B21:AL21))</f>
        <v>105</v>
      </c>
      <c r="AN21" s="76"/>
      <c r="AO21" s="25"/>
    </row>
    <row r="22" spans="1:41" ht="14" thickBot="1">
      <c r="A22" s="41" t="str">
        <f>IF('Games &amp; Picks'!U$1="","",'Games &amp; Picks'!U$1)</f>
        <v>Zach Richardville</v>
      </c>
      <c r="B22" s="19">
        <f>IF('Games &amp; Picks'!E2="x","",IF($A$17="","",IF(AND('Games &amp; Picks'!$U$2='Games &amp; Picks'!$E$2,'Games &amp; Picks'!$AD$2=1,'Games &amp; Picks'!$U$2='Games &amp; Picks'!$AE$2),10,IF(AND('Games &amp; Picks'!$U$2='Games &amp; Picks'!$E$2,'Games &amp; Picks'!$AD$2=1),5,IF(AND('Games &amp; Picks'!$U$2='Games &amp; Picks'!$E$2,'Games &amp; Picks'!$AD$2=0),5,0)))))</f>
        <v>5</v>
      </c>
      <c r="C22" s="30">
        <f>IF('Games &amp; Picks'!E3="x","",IF($A$17="","",IF(AND('Games &amp; Picks'!$U$3='Games &amp; Picks'!$E$3,'Games &amp; Picks'!$AD$3=1,'Games &amp; Picks'!$U$3='Games &amp; Picks'!$AE$3),10,IF(AND('Games &amp; Picks'!$U$3='Games &amp; Picks'!$E$3,'Games &amp; Picks'!$AD$3=1),5,IF(AND('Games &amp; Picks'!$U$3='Games &amp; Picks'!$E$3,'Games &amp; Picks'!$AD$3=0),5,0)))))</f>
        <v>0</v>
      </c>
      <c r="D22" s="30">
        <f>IF('Games &amp; Picks'!E4="x","",IF($A$17="","",IF(AND('Games &amp; Picks'!$U$4='Games &amp; Picks'!$E$4,'Games &amp; Picks'!$AD$4=1,'Games &amp; Picks'!$U$4='Games &amp; Picks'!$AE$4),10,IF(AND('Games &amp; Picks'!$U$4='Games &amp; Picks'!$E$4,'Games &amp; Picks'!$AD$4=1),5,IF(AND('Games &amp; Picks'!$U$4='Games &amp; Picks'!$E$4,'Games &amp; Picks'!$AD$4=0),5,0)))))</f>
        <v>0</v>
      </c>
      <c r="E22" s="30">
        <f>IF('Games &amp; Picks'!E5="x","",IF($A$17="","",IF(AND('Games &amp; Picks'!$U$5='Games &amp; Picks'!$E$5,'Games &amp; Picks'!$AD$5=1,'Games &amp; Picks'!$U$5='Games &amp; Picks'!$AE$5),10,IF(AND('Games &amp; Picks'!$U$5='Games &amp; Picks'!$E$5,'Games &amp; Picks'!$AD$5=1),5,IF(AND('Games &amp; Picks'!$U$5='Games &amp; Picks'!$E$5,'Games &amp; Picks'!$AD$5=0),5,0)))))</f>
        <v>0</v>
      </c>
      <c r="F22" s="19">
        <f>IF('Games &amp; Picks'!E6="x","",IF($A$17="","",IF(AND('Games &amp; Picks'!$U$6='Games &amp; Picks'!$E$6,'Games &amp; Picks'!$AD$6=1,'Games &amp; Picks'!$U$6='Games &amp; Picks'!$AE$6),10,IF(AND('Games &amp; Picks'!$U$6='Games &amp; Picks'!$E$6,'Games &amp; Picks'!$AD$6=1),5,IF(AND('Games &amp; Picks'!$U$6='Games &amp; Picks'!$E$6,'Games &amp; Picks'!$AD$6=0),5,0)))))</f>
        <v>5</v>
      </c>
      <c r="G22" s="19">
        <f>IF('Games &amp; Picks'!E7="x","",IF($A$17="","",IF(AND('Games &amp; Picks'!$U$7='Games &amp; Picks'!$E$7,'Games &amp; Picks'!$AD$7=1,'Games &amp; Picks'!$U$7='Games &amp; Picks'!$AE$7),10,IF(AND('Games &amp; Picks'!$U$7='Games &amp; Picks'!$E$7,'Games &amp; Picks'!$AD$7=1),5,IF(AND('Games &amp; Picks'!$U$7='Games &amp; Picks'!$E$7,'Games &amp; Picks'!$AD$7=0),5,0)))))</f>
        <v>5</v>
      </c>
      <c r="H22" s="19">
        <f>IF('Games &amp; Picks'!E8="x","",IF($A$17="","",IF(AND('Games &amp; Picks'!$U$8='Games &amp; Picks'!$E$8,'Games &amp; Picks'!$AD$8=1,'Games &amp; Picks'!$U$8='Games &amp; Picks'!$AE$8),10,IF(AND('Games &amp; Picks'!$U$8='Games &amp; Picks'!$E$8,'Games &amp; Picks'!$AD$8=1),5,IF(AND('Games &amp; Picks'!$U$8='Games &amp; Picks'!$E$8,'Games &amp; Picks'!$AD$8=0),5,0)))))</f>
        <v>0</v>
      </c>
      <c r="I22" s="19">
        <f>IF('Games &amp; Picks'!E9="x","",IF($A$16="","",IF(AND('Games &amp; Picks'!$U$9='Games &amp; Picks'!$E$9,'Games &amp; Picks'!$AD$9=1,'Games &amp; Picks'!$U$9='Games &amp; Picks'!$AE$9),10,IF(AND('Games &amp; Picks'!$U$9='Games &amp; Picks'!$E$9,'Games &amp; Picks'!$AD$9=1),5,IF(AND('Games &amp; Picks'!$U$9='Games &amp; Picks'!$E$9,'Games &amp; Picks'!$AD$9=0),5,0)))))</f>
        <v>5</v>
      </c>
      <c r="J22" s="19">
        <f>IF('Games &amp; Picks'!E10="x","",IF($A$17="","",IF(AND('Games &amp; Picks'!$U$10='Games &amp; Picks'!$E$10,'Games &amp; Picks'!$AD$10=1,'Games &amp; Picks'!$U$10='Games &amp; Picks'!$AE$10),10,IF(AND('Games &amp; Picks'!$U$10='Games &amp; Picks'!$E$10,'Games &amp; Picks'!$AD$10=1),5,IF(AND('Games &amp; Picks'!$U$10='Games &amp; Picks'!$E$10,'Games &amp; Picks'!$AD$10=0),5,0)))))</f>
        <v>5</v>
      </c>
      <c r="K22" s="19">
        <f>IF('Games &amp; Picks'!E11="x","",IF($A$17="","",IF(AND('Games &amp; Picks'!$U$11='Games &amp; Picks'!$E$11,'Games &amp; Picks'!$AD$11=1,'Games &amp; Picks'!$U$11='Games &amp; Picks'!$AE$11),10,IF(AND('Games &amp; Picks'!$U$11='Games &amp; Picks'!$E$11,'Games &amp; Picks'!$AD$11=1),5,IF(AND('Games &amp; Picks'!$U$11='Games &amp; Picks'!$E$11,'Games &amp; Picks'!$AD$11=0),5,0)))))</f>
        <v>5</v>
      </c>
      <c r="L22" s="19">
        <f>IF('Games &amp; Picks'!E12="x","",IF($A$17="","",IF(AND('Games &amp; Picks'!$U$12='Games &amp; Picks'!$E$12,'Games &amp; Picks'!$AD$12=1,'Games &amp; Picks'!$U$12='Games &amp; Picks'!$AE$12),10,IF(AND('Games &amp; Picks'!$U$12='Games &amp; Picks'!$E$12,'Games &amp; Picks'!$AD$12=1),5,IF(AND('Games &amp; Picks'!$U$12='Games &amp; Picks'!$E$12,'Games &amp; Picks'!$AD$12=0),5,0)))))</f>
        <v>0</v>
      </c>
      <c r="M22" s="19">
        <f>IF('Games &amp; Picks'!E13="x","",IF($A$17="","",IF(AND('Games &amp; Picks'!$U$13='Games &amp; Picks'!$E$13,'Games &amp; Picks'!$AD$13=1,'Games &amp; Picks'!$U$13='Games &amp; Picks'!$AE$13),10,IF(AND('Games &amp; Picks'!$U$13='Games &amp; Picks'!$E$13,'Games &amp; Picks'!$AD$13=1),5,IF(AND('Games &amp; Picks'!$U$13='Games &amp; Picks'!$E$13,'Games &amp; Picks'!$AD$13=0),5,0)))))</f>
        <v>5</v>
      </c>
      <c r="N22" s="19">
        <f>IF('Games &amp; Picks'!E14="x","",IF($A$17="","",IF(AND('Games &amp; Picks'!$U$14='Games &amp; Picks'!$E$14,'Games &amp; Picks'!$AD$14=1,'Games &amp; Picks'!$U$14='Games &amp; Picks'!$AE$14),10,IF(AND('Games &amp; Picks'!$U$14='Games &amp; Picks'!$E$14,'Games &amp; Picks'!$AD$14=1),5,IF(AND('Games &amp; Picks'!$U$14='Games &amp; Picks'!$E$14,'Games &amp; Picks'!$AD$14=0),5,0)))))</f>
        <v>0</v>
      </c>
      <c r="O22" s="19">
        <f>IF('Games &amp; Picks'!E15="x","",IF($A$17="","",IF(AND('Games &amp; Picks'!$U$15='Games &amp; Picks'!$E$15,'Games &amp; Picks'!$AD$15=1,'Games &amp; Picks'!$U$15='Games &amp; Picks'!$AE$15),10,IF(AND('Games &amp; Picks'!$U$15='Games &amp; Picks'!$E$15,'Games &amp; Picks'!$AD$15=1),5,IF(AND('Games &amp; Picks'!$U$15='Games &amp; Picks'!$E$15,'Games &amp; Picks'!$AD$15=0),5,0)))))</f>
        <v>5</v>
      </c>
      <c r="P22" s="19">
        <f>IF('Games &amp; Picks'!E16="x","",IF($A$17="","",IF(AND('Games &amp; Picks'!$U$16='Games &amp; Picks'!$E$16,'Games &amp; Picks'!$AD$16=1,'Games &amp; Picks'!$U$16='Games &amp; Picks'!$AE$16),10,IF(AND('Games &amp; Picks'!$U$16='Games &amp; Picks'!$E$16,'Games &amp; Picks'!$AD$16=1),5,IF(AND('Games &amp; Picks'!$U$16='Games &amp; Picks'!$E$16,'Games &amp; Picks'!$AD$16=0),5,0)))))</f>
        <v>5</v>
      </c>
      <c r="Q22" s="19">
        <f>IF('Games &amp; Picks'!E17="x","",IF($A$17="","",IF(AND('Games &amp; Picks'!$U$17='Games &amp; Picks'!$E$17,'Games &amp; Picks'!$AD$17=1,'Games &amp; Picks'!$U$17='Games &amp; Picks'!$AE$17),10,IF(AND('Games &amp; Picks'!$U$17='Games &amp; Picks'!$E$17,'Games &amp; Picks'!$AD$17=1),5,IF(AND('Games &amp; Picks'!$U$17='Games &amp; Picks'!$E$17,'Games &amp; Picks'!$AD$17=0),5,0)))))</f>
        <v>0</v>
      </c>
      <c r="R22" s="19">
        <f>IF('Games &amp; Picks'!E18="x","",IF($A$17="","",IF(AND('Games &amp; Picks'!$U$18='Games &amp; Picks'!$E$18,'Games &amp; Picks'!$AD$18=1,'Games &amp; Picks'!$U$18='Games &amp; Picks'!$AE$18),10,IF(AND('Games &amp; Picks'!$U$18='Games &amp; Picks'!$E$18,'Games &amp; Picks'!$AD$18=1),5,IF(AND('Games &amp; Picks'!$U$18='Games &amp; Picks'!$E$18,'Games &amp; Picks'!$AD$18=0),5,0)))))</f>
        <v>5</v>
      </c>
      <c r="S22" s="19">
        <f>IF('Games &amp; Picks'!E19="x","",IF($A$17="","",IF(AND('Games &amp; Picks'!$U$19='Games &amp; Picks'!$E$19,'Games &amp; Picks'!$AD$19=1,'Games &amp; Picks'!$U$19='Games &amp; Picks'!$AE$19),10,IF(AND('Games &amp; Picks'!$U$19='Games &amp; Picks'!$E$19,'Games &amp; Picks'!$AD$19=1),5,IF(AND('Games &amp; Picks'!$U$19='Games &amp; Picks'!$E$19,'Games &amp; Picks'!$AD$19=0),5,0)))))</f>
        <v>5</v>
      </c>
      <c r="T22" s="30">
        <f>IF('Games &amp; Picks'!E20="x","",IF($A$17="","",IF(AND('Games &amp; Picks'!$U$20='Games &amp; Picks'!$E$20,'Games &amp; Picks'!$AD$20=1,'Games &amp; Picks'!$U$20='Games &amp; Picks'!$AE$20),10,IF(AND('Games &amp; Picks'!$U$20='Games &amp; Picks'!$E$20,'Games &amp; Picks'!$AD$20=1),5,IF(AND('Games &amp; Picks'!$U$20='Games &amp; Picks'!$E$20,'Games &amp; Picks'!$AD$20=0),5,0)))))</f>
        <v>0</v>
      </c>
      <c r="U22" s="19">
        <f>IF('Games &amp; Picks'!E21="x","",IF($A$17="","",IF(AND('Games &amp; Picks'!$U$21='Games &amp; Picks'!$E$21,'Games &amp; Picks'!$AD$21=1,'Games &amp; Picks'!$U$21='Games &amp; Picks'!$AE$21),10,IF(AND('Games &amp; Picks'!$U$21='Games &amp; Picks'!$E$21,'Games &amp; Picks'!$AD$21=1),5,IF(AND('Games &amp; Picks'!$U$21='Games &amp; Picks'!$E$21,'Games &amp; Picks'!$AD$21=0),5,0)))))</f>
        <v>0</v>
      </c>
      <c r="V22" s="19">
        <f>IF('Games &amp; Picks'!E22="x","",IF($A$17="","",IF(AND('Games &amp; Picks'!$U$22='Games &amp; Picks'!$E$22,'Games &amp; Picks'!$AD$22=1,'Games &amp; Picks'!$U$22='Games &amp; Picks'!$AE$22),10,IF(AND('Games &amp; Picks'!$U$22='Games &amp; Picks'!$E$22,'Games &amp; Picks'!$AD$22=1),5,IF(AND('Games &amp; Picks'!$U$22='Games &amp; Picks'!$E$22,'Games &amp; Picks'!$AD$22=0),5,0)))))</f>
        <v>0</v>
      </c>
      <c r="W22" s="19">
        <f>IF('Games &amp; Picks'!E23="x","",IF($A$17="","",IF(AND('Games &amp; Picks'!$U$23='Games &amp; Picks'!$E$23,'Games &amp; Picks'!$AD$23=1,'Games &amp; Picks'!$U$23='Games &amp; Picks'!$AE$23),10,IF(AND('Games &amp; Picks'!$U$23='Games &amp; Picks'!$E$23,'Games &amp; Picks'!$AD$23=1),5,IF(AND('Games &amp; Picks'!$U$23='Games &amp; Picks'!$E$23,'Games &amp; Picks'!$AD$23=0),5,0)))))</f>
        <v>5</v>
      </c>
      <c r="X22" s="77">
        <f>IF('Games &amp; Picks'!E24="x","",IF($A$17="","",IF(AND('Games &amp; Picks'!$U$24='Games &amp; Picks'!$E$24,'Games &amp; Picks'!$AD$24=1,'Games &amp; Picks'!$U$24='Games &amp; Picks'!$AE$24),10,IF(AND('Games &amp; Picks'!$U$24='Games &amp; Picks'!$E$24,'Games &amp; Picks'!$AD$24=1),5,IF(AND('Games &amp; Picks'!$U$24='Games &amp; Picks'!$E$24,'Games &amp; Picks'!$AD$24=0),5,0)))))</f>
        <v>5</v>
      </c>
      <c r="Y22" s="19">
        <f>IF('Games &amp; Picks'!E25="x","",IF($A$17="","",IF(AND('Games &amp; Picks'!$U$25='Games &amp; Picks'!$E$25,'Games &amp; Picks'!$AD$25=1,'Games &amp; Picks'!$U$25='Games &amp; Picks'!$AE$25),10,IF(AND('Games &amp; Picks'!$U$25='Games &amp; Picks'!$E$25,'Games &amp; Picks'!$AD$25=1),5,IF(AND('Games &amp; Picks'!$U$25='Games &amp; Picks'!$E$25,'Games &amp; Picks'!$AD$25=0),5,0)))))</f>
        <v>0</v>
      </c>
      <c r="Z22" s="19">
        <f>IF('Games &amp; Picks'!E26="x","",IF($A$17="","",IF(AND('Games &amp; Picks'!$U$26='Games &amp; Picks'!$E$26,'Games &amp; Picks'!$AD$26=1,'Games &amp; Picks'!$U$26='Games &amp; Picks'!$AE$26),10,IF(AND('Games &amp; Picks'!$U$26='Games &amp; Picks'!$E$26,'Games &amp; Picks'!$AD$26=1),5,IF(AND('Games &amp; Picks'!$U$26='Games &amp; Picks'!$E$26,'Games &amp; Picks'!$AD$26=0),5,0)))))</f>
        <v>0</v>
      </c>
      <c r="AA22" s="19">
        <f>IF('Games &amp; Picks'!E27="x","",IF($A$17="","",IF(AND('Games &amp; Picks'!$U$27='Games &amp; Picks'!$E$27,'Games &amp; Picks'!$AD$27=1,'Games &amp; Picks'!$U$27='Games &amp; Picks'!$AE$27),10,IF(AND('Games &amp; Picks'!$U$27='Games &amp; Picks'!$E$27,'Games &amp; Picks'!$AD$27=1),5,IF(AND('Games &amp; Picks'!$U$27='Games &amp; Picks'!$E$27,'Games &amp; Picks'!$AD$27=0),5,0)))))</f>
        <v>5</v>
      </c>
      <c r="AB22" s="19">
        <f>IF('Games &amp; Picks'!E28="x","",IF($A$17="","",IF(AND('Games &amp; Picks'!$U$28='Games &amp; Picks'!$E$28,'Games &amp; Picks'!$AD$28=1,'Games &amp; Picks'!$U$28='Games &amp; Picks'!$AE$28),10,IF(AND('Games &amp; Picks'!$U$28='Games &amp; Picks'!$E$28,'Games &amp; Picks'!$AD$28=1),5,IF(AND('Games &amp; Picks'!$U$28='Games &amp; Picks'!$E$28,'Games &amp; Picks'!$AD$28=0),5,0)))))</f>
        <v>5</v>
      </c>
      <c r="AC22" s="19">
        <f>IF('Games &amp; Picks'!E29="x","",IF($A$17="","",IF(AND('Games &amp; Picks'!$U$29='Games &amp; Picks'!$E$29,'Games &amp; Picks'!$AD$29=1,'Games &amp; Picks'!$U$29='Games &amp; Picks'!$AE$29),20,IF(AND('Games &amp; Picks'!$U$29='Games &amp; Picks'!$E$29,'Games &amp; Picks'!$AD$29=1),10,IF(AND('Games &amp; Picks'!$U$29='Games &amp; Picks'!$E$29,'Games &amp; Picks'!$AD$29=0),10,0)))))</f>
        <v>10</v>
      </c>
      <c r="AD22" s="6">
        <f>IF('Games &amp; Picks'!E30="x","",IF($A$17="","",IF(AND('Games &amp; Picks'!$U$30='Games &amp; Picks'!$E$30,'Games &amp; Picks'!$AD$30=1,'Games &amp; Picks'!$U$30='Games &amp; Picks'!$AE$30),20,IF(AND('Games &amp; Picks'!$U$30='Games &amp; Picks'!$E$30,'Games &amp; Picks'!$AD$30=1),10,IF(AND('Games &amp; Picks'!$U$30='Games &amp; Picks'!$E$30,'Games &amp; Picks'!$AD$30=0),10,0)))))</f>
        <v>0</v>
      </c>
      <c r="AE22" s="19">
        <f>IF('Games &amp; Picks'!E31="x","",IF($A$17="","",IF(AND('Games &amp; Picks'!$U$31='Games &amp; Picks'!$E$31,'Games &amp; Picks'!$AD$31=1,'Games &amp; Picks'!$U$31='Games &amp; Picks'!$AE$31),20,IF(AND('Games &amp; Picks'!$U$31='Games &amp; Picks'!$E$31,'Games &amp; Picks'!$AD$31=1),10,IF(AND('Games &amp; Picks'!$U$31='Games &amp; Picks'!$E$31,'Games &amp; Picks'!$AD$31=0),10,0)))))</f>
        <v>0</v>
      </c>
      <c r="AF22" s="19">
        <f>IF('Games &amp; Picks'!E32="x","",IF($A$17="","",IF(AND('Games &amp; Picks'!$U$32='Games &amp; Picks'!$E$32,'Games &amp; Picks'!$AD$32=1,'Games &amp; Picks'!$U$32='Games &amp; Picks'!$AE$32),20,IF(AND('Games &amp; Picks'!$U$32='Games &amp; Picks'!$E$32,'Games &amp; Picks'!$AD$32=1),10,IF(AND('Games &amp; Picks'!$U$32='Games &amp; Picks'!$E$32,'Games &amp; Picks'!$AD$32=0),10,0)))))</f>
        <v>0</v>
      </c>
      <c r="AG22" s="19">
        <f>IF('Games &amp; Picks'!E33="x","",IF($A$17="","",IF(AND('Games &amp; Picks'!$U$33='Games &amp; Picks'!$E$33,'Games &amp; Picks'!$AD$33=1,'Games &amp; Picks'!$U$33='Games &amp; Picks'!$AE$33),10,IF(AND('Games &amp; Picks'!$U$33='Games &amp; Picks'!$E$33,'Games &amp; Picks'!$AD$33=1),5,IF(AND('Games &amp; Picks'!$U$33='Games &amp; Picks'!$E$33,'Games &amp; Picks'!$AD$33=0),5,0)))))</f>
        <v>5</v>
      </c>
      <c r="AH22" s="19">
        <f>IF('Games &amp; Picks'!E34="x","",IF($A$17="","",IF(AND('Games &amp; Picks'!$U$34='Games &amp; Picks'!$E$34,'Games &amp; Picks'!$AD$34=1,'Games &amp; Picks'!$U$34='Games &amp; Picks'!$AE$34),10,IF(AND('Games &amp; Picks'!$U$34='Games &amp; Picks'!$E$34,'Games &amp; Picks'!$AD$34=1),5,IF(AND('Games &amp; Picks'!$U$34='Games &amp; Picks'!$E$34,'Games &amp; Picks'!$AD$34=0),5,0)))))</f>
        <v>0</v>
      </c>
      <c r="AI22" s="19">
        <f>IF('Games &amp; Picks'!E35="x","",IF($A$17="","",IF(AND('Games &amp; Picks'!$U$35='Games &amp; Picks'!$E$35,'Games &amp; Picks'!$AD$35=1,'Games &amp; Picks'!$U$35='Games &amp; Picks'!$AE$35),10,IF(AND('Games &amp; Picks'!$U$35='Games &amp; Picks'!$E$35,'Games &amp; Picks'!$AD$35=1),5,IF(AND('Games &amp; Picks'!$U$35='Games &amp; Picks'!$E$35,'Games &amp; Picks'!$AD$35=0),5,0)))))</f>
        <v>5</v>
      </c>
      <c r="AJ22" s="21">
        <f>IF('Games &amp; Picks'!E36="x","",IF($A$17="","",IF(AND('Games &amp; Picks'!$U$36='Games &amp; Picks'!$E$36,'Games &amp; Picks'!$AD$36=1,'Games &amp; Picks'!$U$36='Games &amp; Picks'!$AE$36),40,IF(AND('Games &amp; Picks'!$U$36='Games &amp; Picks'!$E$36,'Games &amp; Picks'!$AD$36=1),20,IF(AND('Games &amp; Picks'!$U$36='Games &amp; Picks'!$E$36,'Games &amp; Picks'!$AD$36=0),20,0)))))</f>
        <v>0</v>
      </c>
      <c r="AK22" s="24"/>
      <c r="AL22" s="4">
        <f>IF('Games &amp; Picks'!E36="x","",IF($A$17="","",IF('BCS Bonus'!Q$4=2,10,0)))</f>
        <v>0</v>
      </c>
      <c r="AM22" s="4">
        <f>IF($A$17="","",SUM(B22:AL22))</f>
        <v>95</v>
      </c>
      <c r="AN22" s="76"/>
      <c r="AO22" s="25"/>
    </row>
    <row r="23" spans="1:41" ht="14" thickTop="1"/>
  </sheetData>
  <sortState ref="A2:AM22">
    <sortCondition descending="1" ref="AM3:AM22"/>
  </sortState>
  <phoneticPr fontId="8" type="noConversion"/>
  <conditionalFormatting sqref="A3:A22">
    <cfRule type="expression" dxfId="10" priority="0" stopIfTrue="1">
      <formula>$A3=0</formula>
    </cfRule>
  </conditionalFormatting>
  <conditionalFormatting sqref="B2:AL22">
    <cfRule type="expression" dxfId="9" priority="1" stopIfTrue="1">
      <formula>$A2=""</formula>
    </cfRule>
  </conditionalFormatting>
  <conditionalFormatting sqref="AM2:AM22">
    <cfRule type="expression" dxfId="8" priority="2" stopIfTrue="1">
      <formula>$A2=""</formula>
    </cfRule>
    <cfRule type="cellIs" dxfId="7" priority="3" stopIfTrue="1" operator="equal">
      <formula>MAX($AM$2:$AM$51)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pane xSplit="1" topLeftCell="B1" activePane="topRight" state="frozen"/>
      <selection pane="topRight" activeCell="V15" sqref="V15"/>
    </sheetView>
  </sheetViews>
  <sheetFormatPr baseColWidth="10" defaultRowHeight="13" x14ac:dyDescent="0"/>
  <cols>
    <col min="1" max="1" width="17.7109375" bestFit="1" customWidth="1"/>
    <col min="2" max="2" width="12.85546875" bestFit="1" customWidth="1"/>
    <col min="3" max="3" width="12.5703125" bestFit="1" customWidth="1"/>
    <col min="4" max="4" width="14.140625" bestFit="1" customWidth="1"/>
    <col min="5" max="5" width="11.5703125" bestFit="1" customWidth="1"/>
    <col min="6" max="6" width="12.28515625" bestFit="1" customWidth="1"/>
    <col min="7" max="8" width="10.42578125" bestFit="1" customWidth="1"/>
    <col min="9" max="9" width="9.7109375" bestFit="1" customWidth="1"/>
    <col min="10" max="10" width="9.140625" bestFit="1" customWidth="1"/>
    <col min="11" max="11" width="11" bestFit="1" customWidth="1"/>
    <col min="12" max="12" width="10.28515625" bestFit="1" customWidth="1"/>
    <col min="13" max="14" width="11.28515625" bestFit="1" customWidth="1"/>
    <col min="15" max="16" width="9.28515625" bestFit="1" customWidth="1"/>
    <col min="17" max="18" width="13.85546875" bestFit="1" customWidth="1"/>
    <col min="19" max="19" width="9.7109375" bestFit="1" customWidth="1"/>
    <col min="20" max="20" width="13.5703125" bestFit="1" customWidth="1"/>
    <col min="21" max="22" width="7.85546875" bestFit="1" customWidth="1"/>
  </cols>
  <sheetData>
    <row r="1" spans="1:22" ht="15" thickTop="1" thickBot="1">
      <c r="A1" s="9" t="s">
        <v>91</v>
      </c>
      <c r="B1" s="17" t="str">
        <f>IF('Games &amp; Picks'!F$1="","",'Games &amp; Picks'!F$1)</f>
        <v>Brandon Baccari</v>
      </c>
      <c r="C1" s="17" t="str">
        <f>IF('Games &amp; Picks'!G$1="","",'Games &amp; Picks'!G$1)</f>
        <v>Brien Blackburn</v>
      </c>
      <c r="D1" s="17" t="str">
        <f>IF('Games &amp; Picks'!H$1="","",'Games &amp; Picks'!H$1)</f>
        <v>Andrew Blackburn</v>
      </c>
      <c r="E1" s="17" t="str">
        <f>IF('Games &amp; Picks'!I$1="","",'Games &amp; Picks'!I$1)</f>
        <v>Jimbo Brunner</v>
      </c>
      <c r="F1" s="17" t="str">
        <f>IF('Games &amp; Picks'!J$1="","",'Games &amp; Picks'!J$1)</f>
        <v>Patrick Brunner</v>
      </c>
      <c r="G1" s="17" t="str">
        <f>IF('Games &amp; Picks'!K$1="","",'Games &amp; Picks'!K$1)</f>
        <v>Nick DiRenzo</v>
      </c>
      <c r="H1" s="17" t="str">
        <f>IF('Games &amp; Picks'!L$1="","",'Games &amp; Picks'!L$1)</f>
        <v>Joe Dustman</v>
      </c>
      <c r="I1" s="17" t="str">
        <f>IF('Games &amp; Picks'!M$1="","",'Games &amp; Picks'!M$1)</f>
        <v>Emily Hatke</v>
      </c>
      <c r="J1" s="17" t="str">
        <f>IF('Games &amp; Picks'!N$1="","",'Games &amp; Picks'!N$1)</f>
        <v>Mike Hatke</v>
      </c>
      <c r="K1" s="17" t="str">
        <f>IF('Games &amp; Picks'!O$1="","",'Games &amp; Picks'!O$1)</f>
        <v>David Huneck</v>
      </c>
      <c r="L1" s="17" t="str">
        <f>IF('Games &amp; Picks'!P$1="","",'Games &amp; Picks'!P$1)</f>
        <v>John Huneck</v>
      </c>
      <c r="M1" s="17" t="str">
        <f>IF('Games &amp; Picks'!Q$1="","",'Games &amp; Picks'!Q$1)</f>
        <v>Phil Huneck</v>
      </c>
      <c r="N1" s="17" t="str">
        <f>IF('Games &amp; Picks'!R$1="","",'Games &amp; Picks'!R$1)</f>
        <v>Becky Huneck</v>
      </c>
      <c r="O1" s="17" t="str">
        <f>IF('Games &amp; Picks'!S$1="","",'Games &amp; Picks'!S$1)</f>
        <v>Phil Huynh</v>
      </c>
      <c r="P1" s="17" t="str">
        <f>IF('Games &amp; Picks'!T$1="","",'Games &amp; Picks'!T$1)</f>
        <v>Greg Radar</v>
      </c>
      <c r="Q1" s="17" t="str">
        <f>IF('Games &amp; Picks'!U$1="","",'Games &amp; Picks'!U$1)</f>
        <v>Zach Richardville</v>
      </c>
      <c r="R1" s="17" t="str">
        <f>IF('Games &amp; Picks'!V$1="","",'Games &amp; Picks'!V$1)</f>
        <v>Jordan Rosswurm</v>
      </c>
      <c r="S1" s="17" t="str">
        <f>IF('Games &amp; Picks'!W$1="","",'Games &amp; Picks'!W$1)</f>
        <v>Paul Stange</v>
      </c>
      <c r="T1" s="17" t="str">
        <f>IF('Games &amp; Picks'!X$1="","",'Games &amp; Picks'!X$1)</f>
        <v>Sammy Schenkel</v>
      </c>
      <c r="U1" s="17" t="str">
        <f>IF('Games &amp; Picks'!Y$1="","",'Games &amp; Picks'!Y$1)</f>
        <v>Mike Thill</v>
      </c>
      <c r="V1" s="18" t="str">
        <f>IF('Games &amp; Picks'!Z$1="","",'Games &amp; Picks'!Z$1)</f>
        <v>Tom Zehr</v>
      </c>
    </row>
    <row r="2" spans="1:22">
      <c r="A2" s="13" t="str">
        <f>'Games &amp; Picks'!A2</f>
        <v>New Mexico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3"/>
    </row>
    <row r="3" spans="1:22">
      <c r="A3" s="13" t="str">
        <f>'Games &amp; Picks'!A3</f>
        <v>Potato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3"/>
    </row>
    <row r="4" spans="1:22">
      <c r="A4" s="13" t="str">
        <f>'Games &amp; Picks'!A4</f>
        <v>New Orleans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3"/>
    </row>
    <row r="5" spans="1:22">
      <c r="A5" s="13" t="str">
        <f>'Games &amp; Picks'!A5</f>
        <v>St. Petersburg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3"/>
    </row>
    <row r="6" spans="1:22">
      <c r="A6" s="13" t="str">
        <f>'Games &amp; Picks'!A6</f>
        <v>Poinsettia</v>
      </c>
      <c r="B6">
        <f>IF('Games &amp; Picks'!$E6="x","",IF('Games &amp; Picks'!F$1="","",IF(OR('Games &amp; Picks'!$E$2="",'Games &amp; Picks'!$E$3="",'Games &amp; Picks'!$E$4="",'Games &amp; Picks'!$E$5="",'Games &amp; Picks'!$E$6=""),"",IF(AND('Games &amp; Picks'!F$2='Games &amp; Picks'!$E$2,'Games &amp; Picks'!F$3='Games &amp; Picks'!$E$3,'Games &amp; Picks'!F$4='Games &amp; Picks'!$E$4,'Games &amp; Picks'!F$5='Games &amp; Picks'!$E$5,'Games &amp; Picks'!F$6='Games &amp; Picks'!$E$6),5,0))))</f>
        <v>0</v>
      </c>
      <c r="C6">
        <f>IF('Games &amp; Picks'!$E6="x","",IF('Games &amp; Picks'!G$1="","",IF(OR('Games &amp; Picks'!$E$2="",'Games &amp; Picks'!$E$3="",'Games &amp; Picks'!$E$4="",'Games &amp; Picks'!$E$5="",'Games &amp; Picks'!$E$6=""),"",IF(AND('Games &amp; Picks'!G$2='Games &amp; Picks'!$E$2,'Games &amp; Picks'!G$3='Games &amp; Picks'!$E$3,'Games &amp; Picks'!G$4='Games &amp; Picks'!$E$4,'Games &amp; Picks'!G$5='Games &amp; Picks'!$E$5,'Games &amp; Picks'!G$6='Games &amp; Picks'!$E$6),5,0))))</f>
        <v>0</v>
      </c>
      <c r="D6">
        <f>IF('Games &amp; Picks'!$E6="x","",IF('Games &amp; Picks'!H$1="","",IF(OR('Games &amp; Picks'!$E$2="",'Games &amp; Picks'!$E$3="",'Games &amp; Picks'!$E$4="",'Games &amp; Picks'!$E$5="",'Games &amp; Picks'!$E$6=""),"",IF(AND('Games &amp; Picks'!H$2='Games &amp; Picks'!$E$2,'Games &amp; Picks'!H$3='Games &amp; Picks'!$E$3,'Games &amp; Picks'!H$4='Games &amp; Picks'!$E$4,'Games &amp; Picks'!H$5='Games &amp; Picks'!$E$5,'Games &amp; Picks'!H$6='Games &amp; Picks'!$E$6),5,0))))</f>
        <v>0</v>
      </c>
      <c r="E6">
        <f>IF('Games &amp; Picks'!$E6="x","",IF('Games &amp; Picks'!I$1="","",IF(OR('Games &amp; Picks'!$E$2="",'Games &amp; Picks'!$E$3="",'Games &amp; Picks'!$E$4="",'Games &amp; Picks'!$E$5="",'Games &amp; Picks'!$E$6=""),"",IF(AND('Games &amp; Picks'!I$2='Games &amp; Picks'!$E$2,'Games &amp; Picks'!I$3='Games &amp; Picks'!$E$3,'Games &amp; Picks'!I$4='Games &amp; Picks'!$E$4,'Games &amp; Picks'!I$5='Games &amp; Picks'!$E$5,'Games &amp; Picks'!I$6='Games &amp; Picks'!$E$6),5,0))))</f>
        <v>0</v>
      </c>
      <c r="F6">
        <f>IF('Games &amp; Picks'!$E6="x","",IF('Games &amp; Picks'!J$1="","",IF(OR('Games &amp; Picks'!$E$2="",'Games &amp; Picks'!$E$3="",'Games &amp; Picks'!$E$4="",'Games &amp; Picks'!$E$5="",'Games &amp; Picks'!$E$6=""),"",IF(AND('Games &amp; Picks'!J$2='Games &amp; Picks'!$E$2,'Games &amp; Picks'!J$3='Games &amp; Picks'!$E$3,'Games &amp; Picks'!J$4='Games &amp; Picks'!$E$4,'Games &amp; Picks'!J$5='Games &amp; Picks'!$E$5,'Games &amp; Picks'!J$6='Games &amp; Picks'!$E$6),5,0))))</f>
        <v>0</v>
      </c>
      <c r="G6">
        <f>IF('Games &amp; Picks'!$E6="x","",IF('Games &amp; Picks'!K$1="","",IF(OR('Games &amp; Picks'!$E$2="",'Games &amp; Picks'!$E$3="",'Games &amp; Picks'!$E$4="",'Games &amp; Picks'!$E$5="",'Games &amp; Picks'!$E$6=""),"",IF(AND('Games &amp; Picks'!K$2='Games &amp; Picks'!$E$2,'Games &amp; Picks'!K$3='Games &amp; Picks'!$E$3,'Games &amp; Picks'!K$4='Games &amp; Picks'!$E$4,'Games &amp; Picks'!K$5='Games &amp; Picks'!$E$5,'Games &amp; Picks'!K$6='Games &amp; Picks'!$E$6),5,0))))</f>
        <v>0</v>
      </c>
      <c r="H6">
        <f>IF('Games &amp; Picks'!$E6="x","",IF('Games &amp; Picks'!L$1="","",IF(OR('Games &amp; Picks'!$E$2="",'Games &amp; Picks'!$E$3="",'Games &amp; Picks'!$E$4="",'Games &amp; Picks'!$E$5="",'Games &amp; Picks'!$E$6=""),"",IF(AND('Games &amp; Picks'!L$2='Games &amp; Picks'!$E$2,'Games &amp; Picks'!L$3='Games &amp; Picks'!$E$3,'Games &amp; Picks'!L$4='Games &amp; Picks'!$E$4,'Games &amp; Picks'!L$5='Games &amp; Picks'!$E$5,'Games &amp; Picks'!L$6='Games &amp; Picks'!$E$6),5,0))))</f>
        <v>0</v>
      </c>
      <c r="I6">
        <f>IF('Games &amp; Picks'!$E6="x","",IF('Games &amp; Picks'!M$1="","",IF(OR('Games &amp; Picks'!$E$2="",'Games &amp; Picks'!$E$3="",'Games &amp; Picks'!$E$4="",'Games &amp; Picks'!$E$5="",'Games &amp; Picks'!$E$6=""),"",IF(AND('Games &amp; Picks'!M$2='Games &amp; Picks'!$E$2,'Games &amp; Picks'!M$3='Games &amp; Picks'!$E$3,'Games &amp; Picks'!M$4='Games &amp; Picks'!$E$4,'Games &amp; Picks'!M$5='Games &amp; Picks'!$E$5,'Games &amp; Picks'!M$6='Games &amp; Picks'!$E$6),5,0))))</f>
        <v>0</v>
      </c>
      <c r="J6">
        <f>IF('Games &amp; Picks'!$E6="x","",IF('Games &amp; Picks'!N$1="","",IF(OR('Games &amp; Picks'!$E$2="",'Games &amp; Picks'!$E$3="",'Games &amp; Picks'!$E$4="",'Games &amp; Picks'!$E$5="",'Games &amp; Picks'!$E$6=""),"",IF(AND('Games &amp; Picks'!N$2='Games &amp; Picks'!$E$2,'Games &amp; Picks'!N$3='Games &amp; Picks'!$E$3,'Games &amp; Picks'!N$4='Games &amp; Picks'!$E$4,'Games &amp; Picks'!N$5='Games &amp; Picks'!$E$5,'Games &amp; Picks'!N$6='Games &amp; Picks'!$E$6),5,0))))</f>
        <v>0</v>
      </c>
      <c r="K6">
        <f>IF('Games &amp; Picks'!$E6="x","",IF('Games &amp; Picks'!O$1="","",IF(OR('Games &amp; Picks'!$E$2="",'Games &amp; Picks'!$E$3="",'Games &amp; Picks'!$E$4="",'Games &amp; Picks'!$E$5="",'Games &amp; Picks'!$E$6=""),"",IF(AND('Games &amp; Picks'!O$2='Games &amp; Picks'!$E$2,'Games &amp; Picks'!O$3='Games &amp; Picks'!$E$3,'Games &amp; Picks'!O$4='Games &amp; Picks'!$E$4,'Games &amp; Picks'!O$5='Games &amp; Picks'!$E$5,'Games &amp; Picks'!O$6='Games &amp; Picks'!$E$6),5,0))))</f>
        <v>0</v>
      </c>
      <c r="L6">
        <f>IF('Games &amp; Picks'!$E6="x","",IF('Games &amp; Picks'!P$1="","",IF(OR('Games &amp; Picks'!$E$2="",'Games &amp; Picks'!$E$3="",'Games &amp; Picks'!$E$4="",'Games &amp; Picks'!$E$5="",'Games &amp; Picks'!$E$6=""),"",IF(AND('Games &amp; Picks'!P$2='Games &amp; Picks'!$E$2,'Games &amp; Picks'!P$3='Games &amp; Picks'!$E$3,'Games &amp; Picks'!P$4='Games &amp; Picks'!$E$4,'Games &amp; Picks'!P$5='Games &amp; Picks'!$E$5,'Games &amp; Picks'!P$6='Games &amp; Picks'!$E$6),5,0))))</f>
        <v>0</v>
      </c>
      <c r="M6">
        <f>IF('Games &amp; Picks'!$E6="x","",IF('Games &amp; Picks'!Q$1="","",IF(OR('Games &amp; Picks'!$E$2="",'Games &amp; Picks'!$E$3="",'Games &amp; Picks'!$E$4="",'Games &amp; Picks'!$E$5="",'Games &amp; Picks'!$E$6=""),"",IF(AND('Games &amp; Picks'!Q$2='Games &amp; Picks'!$E$2,'Games &amp; Picks'!Q$3='Games &amp; Picks'!$E$3,'Games &amp; Picks'!Q$4='Games &amp; Picks'!$E$4,'Games &amp; Picks'!Q$5='Games &amp; Picks'!$E$5,'Games &amp; Picks'!Q$6='Games &amp; Picks'!$E$6),5,0))))</f>
        <v>0</v>
      </c>
      <c r="N6">
        <f>IF('Games &amp; Picks'!$E6="x","",IF('Games &amp; Picks'!R$1="","",IF(OR('Games &amp; Picks'!$E$2="",'Games &amp; Picks'!$E$3="",'Games &amp; Picks'!$E$4="",'Games &amp; Picks'!$E$5="",'Games &amp; Picks'!$E$6=""),"",IF(AND('Games &amp; Picks'!R$2='Games &amp; Picks'!$E$2,'Games &amp; Picks'!R$3='Games &amp; Picks'!$E$3,'Games &amp; Picks'!R$4='Games &amp; Picks'!$E$4,'Games &amp; Picks'!R$5='Games &amp; Picks'!$E$5,'Games &amp; Picks'!R$6='Games &amp; Picks'!$E$6),5,0))))</f>
        <v>0</v>
      </c>
      <c r="O6">
        <f>IF('Games &amp; Picks'!$E6="x","",IF('Games &amp; Picks'!S$1="","",IF(OR('Games &amp; Picks'!$E$2="",'Games &amp; Picks'!$E$3="",'Games &amp; Picks'!$E$4="",'Games &amp; Picks'!$E$5="",'Games &amp; Picks'!$E$6=""),"",IF(AND('Games &amp; Picks'!S$2='Games &amp; Picks'!$E$2,'Games &amp; Picks'!S$3='Games &amp; Picks'!$E$3,'Games &amp; Picks'!S$4='Games &amp; Picks'!$E$4,'Games &amp; Picks'!S$5='Games &amp; Picks'!$E$5,'Games &amp; Picks'!S$6='Games &amp; Picks'!$E$6),5,0))))</f>
        <v>0</v>
      </c>
      <c r="P6">
        <f>IF('Games &amp; Picks'!$E6="x","",IF('Games &amp; Picks'!T$1="","",IF(OR('Games &amp; Picks'!$E$2="",'Games &amp; Picks'!$E$3="",'Games &amp; Picks'!$E$4="",'Games &amp; Picks'!$E$5="",'Games &amp; Picks'!$E$6=""),"",IF(AND('Games &amp; Picks'!T$2='Games &amp; Picks'!$E$2,'Games &amp; Picks'!T$3='Games &amp; Picks'!$E$3,'Games &amp; Picks'!T$4='Games &amp; Picks'!$E$4,'Games &amp; Picks'!T$5='Games &amp; Picks'!$E$5,'Games &amp; Picks'!T$6='Games &amp; Picks'!$E$6),5,0))))</f>
        <v>0</v>
      </c>
      <c r="Q6">
        <f>IF('Games &amp; Picks'!$E6="x","",IF('Games &amp; Picks'!U$1="","",IF(OR('Games &amp; Picks'!$E$2="",'Games &amp; Picks'!$E$3="",'Games &amp; Picks'!$E$4="",'Games &amp; Picks'!$E$5="",'Games &amp; Picks'!$E$6=""),"",IF(AND('Games &amp; Picks'!U$2='Games &amp; Picks'!$E$2,'Games &amp; Picks'!U$3='Games &amp; Picks'!$E$3,'Games &amp; Picks'!U$4='Games &amp; Picks'!$E$4,'Games &amp; Picks'!U$5='Games &amp; Picks'!$E$5,'Games &amp; Picks'!U$6='Games &amp; Picks'!$E$6),5,0))))</f>
        <v>0</v>
      </c>
      <c r="R6">
        <f>IF('Games &amp; Picks'!$E6="x","",IF('Games &amp; Picks'!V$1="","",IF(OR('Games &amp; Picks'!$E$2="",'Games &amp; Picks'!$E$3="",'Games &amp; Picks'!$E$4="",'Games &amp; Picks'!$E$5="",'Games &amp; Picks'!$E$6=""),"",IF(AND('Games &amp; Picks'!V$2='Games &amp; Picks'!$E$2,'Games &amp; Picks'!V$3='Games &amp; Picks'!$E$3,'Games &amp; Picks'!V$4='Games &amp; Picks'!$E$4,'Games &amp; Picks'!V$5='Games &amp; Picks'!$E$5,'Games &amp; Picks'!V$6='Games &amp; Picks'!$E$6),5,0))))</f>
        <v>0</v>
      </c>
      <c r="S6">
        <f>IF('Games &amp; Picks'!$E6="x","",IF('Games &amp; Picks'!W$1="","",IF(OR('Games &amp; Picks'!$E$2="",'Games &amp; Picks'!$E$3="",'Games &amp; Picks'!$E$4="",'Games &amp; Picks'!$E$5="",'Games &amp; Picks'!$E$6=""),"",IF(AND('Games &amp; Picks'!W$2='Games &amp; Picks'!$E$2,'Games &amp; Picks'!W$3='Games &amp; Picks'!$E$3,'Games &amp; Picks'!W$4='Games &amp; Picks'!$E$4,'Games &amp; Picks'!W$5='Games &amp; Picks'!$E$5,'Games &amp; Picks'!W$6='Games &amp; Picks'!$E$6),5,0))))</f>
        <v>0</v>
      </c>
      <c r="T6">
        <f>IF('Games &amp; Picks'!$E6="x","",IF('Games &amp; Picks'!X$1="","",IF(OR('Games &amp; Picks'!$E$2="",'Games &amp; Picks'!$E$3="",'Games &amp; Picks'!$E$4="",'Games &amp; Picks'!$E$5="",'Games &amp; Picks'!$E$6=""),"",IF(AND('Games &amp; Picks'!X$2='Games &amp; Picks'!$E$2,'Games &amp; Picks'!X$3='Games &amp; Picks'!$E$3,'Games &amp; Picks'!X$4='Games &amp; Picks'!$E$4,'Games &amp; Picks'!X$5='Games &amp; Picks'!$E$5,'Games &amp; Picks'!X$6='Games &amp; Picks'!$E$6),5,0))))</f>
        <v>0</v>
      </c>
      <c r="U6">
        <f>IF('Games &amp; Picks'!$E6="x","",IF('Games &amp; Picks'!Y$1="","",IF(OR('Games &amp; Picks'!$E$2="",'Games &amp; Picks'!$E$3="",'Games &amp; Picks'!$E$4="",'Games &amp; Picks'!$E$5="",'Games &amp; Picks'!$E$6=""),"",IF(AND('Games &amp; Picks'!Y$2='Games &amp; Picks'!$E$2,'Games &amp; Picks'!Y$3='Games &amp; Picks'!$E$3,'Games &amp; Picks'!Y$4='Games &amp; Picks'!$E$4,'Games &amp; Picks'!Y$5='Games &amp; Picks'!$E$5,'Games &amp; Picks'!Y$6='Games &amp; Picks'!$E$6),5,0))))</f>
        <v>0</v>
      </c>
      <c r="V6" s="3">
        <f>IF('Games &amp; Picks'!$E6="x","",IF('Games &amp; Picks'!Z$1="","",IF(OR('Games &amp; Picks'!$E$2="",'Games &amp; Picks'!$E$3="",'Games &amp; Picks'!$E$4="",'Games &amp; Picks'!$E$5="",'Games &amp; Picks'!$E$6=""),"",IF(AND('Games &amp; Picks'!Z$2='Games &amp; Picks'!$E$2,'Games &amp; Picks'!Z$3='Games &amp; Picks'!$E$3,'Games &amp; Picks'!Z$4='Games &amp; Picks'!$E$4,'Games &amp; Picks'!Z$5='Games &amp; Picks'!$E$5,'Games &amp; Picks'!Z$6='Games &amp; Picks'!$E$6),5,0))))</f>
        <v>0</v>
      </c>
    </row>
    <row r="7" spans="1:22">
      <c r="A7" s="13" t="str">
        <f>'Games &amp; Picks'!A7</f>
        <v>Las Vegas</v>
      </c>
      <c r="B7">
        <f>IF('Games &amp; Picks'!$E7="x","",IF('Games &amp; Picks'!F$1="","",IF(OR('Games &amp; Picks'!$E$3="",'Games &amp; Picks'!$E$4="",'Games &amp; Picks'!$E$5="",'Games &amp; Picks'!$E$6="",'Games &amp; Picks'!$E$7=""),"",IF(AND('Games &amp; Picks'!F$3='Games &amp; Picks'!$E$3,'Games &amp; Picks'!F$4='Games &amp; Picks'!$E$4,'Games &amp; Picks'!F$5='Games &amp; Picks'!$E$5,'Games &amp; Picks'!F$6='Games &amp; Picks'!$E$6,'Games &amp; Picks'!F$7='Games &amp; Picks'!$E$7),5,0))))</f>
        <v>0</v>
      </c>
      <c r="C7">
        <f>IF('Games &amp; Picks'!$E7="x","",IF('Games &amp; Picks'!G$1="","",IF(OR('Games &amp; Picks'!$E$3="",'Games &amp; Picks'!$E$4="",'Games &amp; Picks'!$E$5="",'Games &amp; Picks'!$E$6="",'Games &amp; Picks'!$E$7=""),"",IF(AND('Games &amp; Picks'!G$3='Games &amp; Picks'!$E$3,'Games &amp; Picks'!G$4='Games &amp; Picks'!$E$4,'Games &amp; Picks'!G$5='Games &amp; Picks'!$E$5,'Games &amp; Picks'!G$6='Games &amp; Picks'!$E$6,'Games &amp; Picks'!G$7='Games &amp; Picks'!$E$7),5,0))))</f>
        <v>0</v>
      </c>
      <c r="D7">
        <f>IF('Games &amp; Picks'!$E7="x","",IF('Games &amp; Picks'!H$1="","",IF(OR('Games &amp; Picks'!$E$3="",'Games &amp; Picks'!$E$4="",'Games &amp; Picks'!$E$5="",'Games &amp; Picks'!$E$6="",'Games &amp; Picks'!$E$7=""),"",IF(AND('Games &amp; Picks'!H$3='Games &amp; Picks'!$E$3,'Games &amp; Picks'!H$4='Games &amp; Picks'!$E$4,'Games &amp; Picks'!H$5='Games &amp; Picks'!$E$5,'Games &amp; Picks'!H$6='Games &amp; Picks'!$E$6,'Games &amp; Picks'!H$7='Games &amp; Picks'!$E$7),5,0))))</f>
        <v>0</v>
      </c>
      <c r="E7">
        <f>IF('Games &amp; Picks'!$E7="x","",IF('Games &amp; Picks'!I$1="","",IF(OR('Games &amp; Picks'!$E$3="",'Games &amp; Picks'!$E$4="",'Games &amp; Picks'!$E$5="",'Games &amp; Picks'!$E$6="",'Games &amp; Picks'!$E$7=""),"",IF(AND('Games &amp; Picks'!I$3='Games &amp; Picks'!$E$3,'Games &amp; Picks'!I$4='Games &amp; Picks'!$E$4,'Games &amp; Picks'!I$5='Games &amp; Picks'!$E$5,'Games &amp; Picks'!I$6='Games &amp; Picks'!$E$6,'Games &amp; Picks'!I$7='Games &amp; Picks'!$E$7),5,0))))</f>
        <v>0</v>
      </c>
      <c r="F7">
        <f>IF('Games &amp; Picks'!$E7="x","",IF('Games &amp; Picks'!J$1="","",IF(OR('Games &amp; Picks'!$E$3="",'Games &amp; Picks'!$E$4="",'Games &amp; Picks'!$E$5="",'Games &amp; Picks'!$E$6="",'Games &amp; Picks'!$E$7=""),"",IF(AND('Games &amp; Picks'!J$3='Games &amp; Picks'!$E$3,'Games &amp; Picks'!J$4='Games &amp; Picks'!$E$4,'Games &amp; Picks'!J$5='Games &amp; Picks'!$E$5,'Games &amp; Picks'!J$6='Games &amp; Picks'!$E$6,'Games &amp; Picks'!J$7='Games &amp; Picks'!$E$7),5,0))))</f>
        <v>0</v>
      </c>
      <c r="G7">
        <f>IF('Games &amp; Picks'!$E7="x","",IF('Games &amp; Picks'!K$1="","",IF(OR('Games &amp; Picks'!$E$3="",'Games &amp; Picks'!$E$4="",'Games &amp; Picks'!$E$5="",'Games &amp; Picks'!$E$6="",'Games &amp; Picks'!$E$7=""),"",IF(AND('Games &amp; Picks'!K$3='Games &amp; Picks'!$E$3,'Games &amp; Picks'!K$4='Games &amp; Picks'!$E$4,'Games &amp; Picks'!K$5='Games &amp; Picks'!$E$5,'Games &amp; Picks'!K$6='Games &amp; Picks'!$E$6,'Games &amp; Picks'!K$7='Games &amp; Picks'!$E$7),5,0))))</f>
        <v>0</v>
      </c>
      <c r="H7">
        <f>IF('Games &amp; Picks'!$E7="x","",IF('Games &amp; Picks'!L$1="","",IF(OR('Games &amp; Picks'!$E$3="",'Games &amp; Picks'!$E$4="",'Games &amp; Picks'!$E$5="",'Games &amp; Picks'!$E$6="",'Games &amp; Picks'!$E$7=""),"",IF(AND('Games &amp; Picks'!L$3='Games &amp; Picks'!$E$3,'Games &amp; Picks'!L$4='Games &amp; Picks'!$E$4,'Games &amp; Picks'!L$5='Games &amp; Picks'!$E$5,'Games &amp; Picks'!L$6='Games &amp; Picks'!$E$6,'Games &amp; Picks'!L$7='Games &amp; Picks'!$E$7),5,0))))</f>
        <v>0</v>
      </c>
      <c r="I7">
        <f>IF('Games &amp; Picks'!$E7="x","",IF('Games &amp; Picks'!M$1="","",IF(OR('Games &amp; Picks'!$E$3="",'Games &amp; Picks'!$E$4="",'Games &amp; Picks'!$E$5="",'Games &amp; Picks'!$E$6="",'Games &amp; Picks'!$E$7=""),"",IF(AND('Games &amp; Picks'!M$3='Games &amp; Picks'!$E$3,'Games &amp; Picks'!M$4='Games &amp; Picks'!$E$4,'Games &amp; Picks'!M$5='Games &amp; Picks'!$E$5,'Games &amp; Picks'!M$6='Games &amp; Picks'!$E$6,'Games &amp; Picks'!M$7='Games &amp; Picks'!$E$7),5,0))))</f>
        <v>0</v>
      </c>
      <c r="J7">
        <f>IF('Games &amp; Picks'!$E7="x","",IF('Games &amp; Picks'!N$1="","",IF(OR('Games &amp; Picks'!$E$3="",'Games &amp; Picks'!$E$4="",'Games &amp; Picks'!$E$5="",'Games &amp; Picks'!$E$6="",'Games &amp; Picks'!$E$7=""),"",IF(AND('Games &amp; Picks'!N$3='Games &amp; Picks'!$E$3,'Games &amp; Picks'!N$4='Games &amp; Picks'!$E$4,'Games &amp; Picks'!N$5='Games &amp; Picks'!$E$5,'Games &amp; Picks'!N$6='Games &amp; Picks'!$E$6,'Games &amp; Picks'!N$7='Games &amp; Picks'!$E$7),5,0))))</f>
        <v>0</v>
      </c>
      <c r="K7">
        <f>IF('Games &amp; Picks'!$E7="x","",IF('Games &amp; Picks'!O$1="","",IF(OR('Games &amp; Picks'!$E$3="",'Games &amp; Picks'!$E$4="",'Games &amp; Picks'!$E$5="",'Games &amp; Picks'!$E$6="",'Games &amp; Picks'!$E$7=""),"",IF(AND('Games &amp; Picks'!O$3='Games &amp; Picks'!$E$3,'Games &amp; Picks'!O$4='Games &amp; Picks'!$E$4,'Games &amp; Picks'!O$5='Games &amp; Picks'!$E$5,'Games &amp; Picks'!O$6='Games &amp; Picks'!$E$6,'Games &amp; Picks'!O$7='Games &amp; Picks'!$E$7),5,0))))</f>
        <v>0</v>
      </c>
      <c r="L7">
        <f>IF('Games &amp; Picks'!$E7="x","",IF('Games &amp; Picks'!P$1="","",IF(OR('Games &amp; Picks'!$E$3="",'Games &amp; Picks'!$E$4="",'Games &amp; Picks'!$E$5="",'Games &amp; Picks'!$E$6="",'Games &amp; Picks'!$E$7=""),"",IF(AND('Games &amp; Picks'!P$3='Games &amp; Picks'!$E$3,'Games &amp; Picks'!P$4='Games &amp; Picks'!$E$4,'Games &amp; Picks'!P$5='Games &amp; Picks'!$E$5,'Games &amp; Picks'!P$6='Games &amp; Picks'!$E$6,'Games &amp; Picks'!P$7='Games &amp; Picks'!$E$7),5,0))))</f>
        <v>0</v>
      </c>
      <c r="M7">
        <f>IF('Games &amp; Picks'!$E7="x","",IF('Games &amp; Picks'!Q$1="","",IF(OR('Games &amp; Picks'!$E$3="",'Games &amp; Picks'!$E$4="",'Games &amp; Picks'!$E$5="",'Games &amp; Picks'!$E$6="",'Games &amp; Picks'!$E$7=""),"",IF(AND('Games &amp; Picks'!Q$3='Games &amp; Picks'!$E$3,'Games &amp; Picks'!Q$4='Games &amp; Picks'!$E$4,'Games &amp; Picks'!Q$5='Games &amp; Picks'!$E$5,'Games &amp; Picks'!Q$6='Games &amp; Picks'!$E$6,'Games &amp; Picks'!Q$7='Games &amp; Picks'!$E$7),5,0))))</f>
        <v>0</v>
      </c>
      <c r="N7">
        <f>IF('Games &amp; Picks'!$E7="x","",IF('Games &amp; Picks'!R$1="","",IF(OR('Games &amp; Picks'!$E$3="",'Games &amp; Picks'!$E$4="",'Games &amp; Picks'!$E$5="",'Games &amp; Picks'!$E$6="",'Games &amp; Picks'!$E$7=""),"",IF(AND('Games &amp; Picks'!R$3='Games &amp; Picks'!$E$3,'Games &amp; Picks'!R$4='Games &amp; Picks'!$E$4,'Games &amp; Picks'!R$5='Games &amp; Picks'!$E$5,'Games &amp; Picks'!R$6='Games &amp; Picks'!$E$6,'Games &amp; Picks'!R$7='Games &amp; Picks'!$E$7),5,0))))</f>
        <v>5</v>
      </c>
      <c r="O7">
        <f>IF('Games &amp; Picks'!$E7="x","",IF('Games &amp; Picks'!S$1="","",IF(OR('Games &amp; Picks'!$E$3="",'Games &amp; Picks'!$E$4="",'Games &amp; Picks'!$E$5="",'Games &amp; Picks'!$E$6="",'Games &amp; Picks'!$E$7=""),"",IF(AND('Games &amp; Picks'!S$3='Games &amp; Picks'!$E$3,'Games &amp; Picks'!S$4='Games &amp; Picks'!$E$4,'Games &amp; Picks'!S$5='Games &amp; Picks'!$E$5,'Games &amp; Picks'!S$6='Games &amp; Picks'!$E$6,'Games &amp; Picks'!S$7='Games &amp; Picks'!$E$7),5,0))))</f>
        <v>0</v>
      </c>
      <c r="P7">
        <f>IF('Games &amp; Picks'!$E7="x","",IF('Games &amp; Picks'!T$1="","",IF(OR('Games &amp; Picks'!$E$3="",'Games &amp; Picks'!$E$4="",'Games &amp; Picks'!$E$5="",'Games &amp; Picks'!$E$6="",'Games &amp; Picks'!$E$7=""),"",IF(AND('Games &amp; Picks'!T$3='Games &amp; Picks'!$E$3,'Games &amp; Picks'!T$4='Games &amp; Picks'!$E$4,'Games &amp; Picks'!T$5='Games &amp; Picks'!$E$5,'Games &amp; Picks'!T$6='Games &amp; Picks'!$E$6,'Games &amp; Picks'!T$7='Games &amp; Picks'!$E$7),5,0))))</f>
        <v>0</v>
      </c>
      <c r="Q7">
        <f>IF('Games &amp; Picks'!$E7="x","",IF('Games &amp; Picks'!U$1="","",IF(OR('Games &amp; Picks'!$E$3="",'Games &amp; Picks'!$E$4="",'Games &amp; Picks'!$E$5="",'Games &amp; Picks'!$E$6="",'Games &amp; Picks'!$E$7=""),"",IF(AND('Games &amp; Picks'!U$3='Games &amp; Picks'!$E$3,'Games &amp; Picks'!U$4='Games &amp; Picks'!$E$4,'Games &amp; Picks'!U$5='Games &amp; Picks'!$E$5,'Games &amp; Picks'!U$6='Games &amp; Picks'!$E$6,'Games &amp; Picks'!U$7='Games &amp; Picks'!$E$7),5,0))))</f>
        <v>0</v>
      </c>
      <c r="R7">
        <f>IF('Games &amp; Picks'!$E7="x","",IF('Games &amp; Picks'!V$1="","",IF(OR('Games &amp; Picks'!$E$3="",'Games &amp; Picks'!$E$4="",'Games &amp; Picks'!$E$5="",'Games &amp; Picks'!$E$6="",'Games &amp; Picks'!$E$7=""),"",IF(AND('Games &amp; Picks'!V$3='Games &amp; Picks'!$E$3,'Games &amp; Picks'!V$4='Games &amp; Picks'!$E$4,'Games &amp; Picks'!V$5='Games &amp; Picks'!$E$5,'Games &amp; Picks'!V$6='Games &amp; Picks'!$E$6,'Games &amp; Picks'!V$7='Games &amp; Picks'!$E$7),5,0))))</f>
        <v>0</v>
      </c>
      <c r="S7">
        <f>IF('Games &amp; Picks'!$E7="x","",IF('Games &amp; Picks'!W$1="","",IF(OR('Games &amp; Picks'!$E$3="",'Games &amp; Picks'!$E$4="",'Games &amp; Picks'!$E$5="",'Games &amp; Picks'!$E$6="",'Games &amp; Picks'!$E$7=""),"",IF(AND('Games &amp; Picks'!W$3='Games &amp; Picks'!$E$3,'Games &amp; Picks'!W$4='Games &amp; Picks'!$E$4,'Games &amp; Picks'!W$5='Games &amp; Picks'!$E$5,'Games &amp; Picks'!W$6='Games &amp; Picks'!$E$6,'Games &amp; Picks'!W$7='Games &amp; Picks'!$E$7),5,0))))</f>
        <v>0</v>
      </c>
      <c r="T7">
        <f>IF('Games &amp; Picks'!$E7="x","",IF('Games &amp; Picks'!X$1="","",IF(OR('Games &amp; Picks'!$E$3="",'Games &amp; Picks'!$E$4="",'Games &amp; Picks'!$E$5="",'Games &amp; Picks'!$E$6="",'Games &amp; Picks'!$E$7=""),"",IF(AND('Games &amp; Picks'!X$3='Games &amp; Picks'!$E$3,'Games &amp; Picks'!X$4='Games &amp; Picks'!$E$4,'Games &amp; Picks'!X$5='Games &amp; Picks'!$E$5,'Games &amp; Picks'!X$6='Games &amp; Picks'!$E$6,'Games &amp; Picks'!X$7='Games &amp; Picks'!$E$7),5,0))))</f>
        <v>0</v>
      </c>
      <c r="U7">
        <f>IF('Games &amp; Picks'!$E7="x","",IF('Games &amp; Picks'!Y$1="","",IF(OR('Games &amp; Picks'!$E$3="",'Games &amp; Picks'!$E$4="",'Games &amp; Picks'!$E$5="",'Games &amp; Picks'!$E$6="",'Games &amp; Picks'!$E$7=""),"",IF(AND('Games &amp; Picks'!Y$3='Games &amp; Picks'!$E$3,'Games &amp; Picks'!Y$4='Games &amp; Picks'!$E$4,'Games &amp; Picks'!Y$5='Games &amp; Picks'!$E$5,'Games &amp; Picks'!Y$6='Games &amp; Picks'!$E$6,'Games &amp; Picks'!Y$7='Games &amp; Picks'!$E$7),5,0))))</f>
        <v>0</v>
      </c>
      <c r="V7" s="3">
        <f>IF('Games &amp; Picks'!$E7="x","",IF('Games &amp; Picks'!Z$1="","",IF(OR('Games &amp; Picks'!$E$3="",'Games &amp; Picks'!$E$4="",'Games &amp; Picks'!$E$5="",'Games &amp; Picks'!$E$6="",'Games &amp; Picks'!$E$7=""),"",IF(AND('Games &amp; Picks'!Z$3='Games &amp; Picks'!$E$3,'Games &amp; Picks'!Z$4='Games &amp; Picks'!$E$4,'Games &amp; Picks'!Z$5='Games &amp; Picks'!$E$5,'Games &amp; Picks'!Z$6='Games &amp; Picks'!$E$6,'Games &amp; Picks'!Z$7='Games &amp; Picks'!$E$7),5,0))))</f>
        <v>0</v>
      </c>
    </row>
    <row r="8" spans="1:22">
      <c r="A8" s="13" t="str">
        <f>'Games &amp; Picks'!A8</f>
        <v>Hawaii</v>
      </c>
      <c r="B8">
        <f>IF('Games &amp; Picks'!$E8="x","",IF('Games &amp; Picks'!F$1="","",IF(OR('Games &amp; Picks'!$E$4="",'Games &amp; Picks'!$E$5="",'Games &amp; Picks'!$E$6="",'Games &amp; Picks'!$E$7="",'Games &amp; Picks'!$E$8=""),"",IF(AND('Games &amp; Picks'!F$4='Games &amp; Picks'!$E$4,'Games &amp; Picks'!F$5='Games &amp; Picks'!$E$5,'Games &amp; Picks'!F$6='Games &amp; Picks'!$E$6,'Games &amp; Picks'!F$7='Games &amp; Picks'!$E$7,'Games &amp; Picks'!F$8='Games &amp; Picks'!$E$8),5,0))))</f>
        <v>0</v>
      </c>
      <c r="C8">
        <f>IF('Games &amp; Picks'!$E8="x","",IF('Games &amp; Picks'!G$1="","",IF(OR('Games &amp; Picks'!$E$4="",'Games &amp; Picks'!$E$5="",'Games &amp; Picks'!$E$6="",'Games &amp; Picks'!$E$7="",'Games &amp; Picks'!$E$8=""),"",IF(AND('Games &amp; Picks'!G$4='Games &amp; Picks'!$E$4,'Games &amp; Picks'!G$5='Games &amp; Picks'!$E$5,'Games &amp; Picks'!G$6='Games &amp; Picks'!$E$6,'Games &amp; Picks'!G$7='Games &amp; Picks'!$E$7,'Games &amp; Picks'!G$8='Games &amp; Picks'!$E$8),5,0))))</f>
        <v>0</v>
      </c>
      <c r="D8">
        <f>IF('Games &amp; Picks'!$E8="x","",IF('Games &amp; Picks'!H$1="","",IF(OR('Games &amp; Picks'!$E$4="",'Games &amp; Picks'!$E$5="",'Games &amp; Picks'!$E$6="",'Games &amp; Picks'!$E$7="",'Games &amp; Picks'!$E$8=""),"",IF(AND('Games &amp; Picks'!H$4='Games &amp; Picks'!$E$4,'Games &amp; Picks'!H$5='Games &amp; Picks'!$E$5,'Games &amp; Picks'!H$6='Games &amp; Picks'!$E$6,'Games &amp; Picks'!H$7='Games &amp; Picks'!$E$7,'Games &amp; Picks'!H$8='Games &amp; Picks'!$E$8),5,0))))</f>
        <v>0</v>
      </c>
      <c r="E8">
        <f>IF('Games &amp; Picks'!$E8="x","",IF('Games &amp; Picks'!I$1="","",IF(OR('Games &amp; Picks'!$E$4="",'Games &amp; Picks'!$E$5="",'Games &amp; Picks'!$E$6="",'Games &amp; Picks'!$E$7="",'Games &amp; Picks'!$E$8=""),"",IF(AND('Games &amp; Picks'!I$4='Games &amp; Picks'!$E$4,'Games &amp; Picks'!I$5='Games &amp; Picks'!$E$5,'Games &amp; Picks'!I$6='Games &amp; Picks'!$E$6,'Games &amp; Picks'!I$7='Games &amp; Picks'!$E$7,'Games &amp; Picks'!I$8='Games &amp; Picks'!$E$8),5,0))))</f>
        <v>0</v>
      </c>
      <c r="F8">
        <f>IF('Games &amp; Picks'!$E8="x","",IF('Games &amp; Picks'!J$1="","",IF(OR('Games &amp; Picks'!$E$4="",'Games &amp; Picks'!$E$5="",'Games &amp; Picks'!$E$6="",'Games &amp; Picks'!$E$7="",'Games &amp; Picks'!$E$8=""),"",IF(AND('Games &amp; Picks'!J$4='Games &amp; Picks'!$E$4,'Games &amp; Picks'!J$5='Games &amp; Picks'!$E$5,'Games &amp; Picks'!J$6='Games &amp; Picks'!$E$6,'Games &amp; Picks'!J$7='Games &amp; Picks'!$E$7,'Games &amp; Picks'!J$8='Games &amp; Picks'!$E$8),5,0))))</f>
        <v>0</v>
      </c>
      <c r="G8">
        <f>IF('Games &amp; Picks'!$E8="x","",IF('Games &amp; Picks'!K$1="","",IF(OR('Games &amp; Picks'!$E$4="",'Games &amp; Picks'!$E$5="",'Games &amp; Picks'!$E$6="",'Games &amp; Picks'!$E$7="",'Games &amp; Picks'!$E$8=""),"",IF(AND('Games &amp; Picks'!K$4='Games &amp; Picks'!$E$4,'Games &amp; Picks'!K$5='Games &amp; Picks'!$E$5,'Games &amp; Picks'!K$6='Games &amp; Picks'!$E$6,'Games &amp; Picks'!K$7='Games &amp; Picks'!$E$7,'Games &amp; Picks'!K$8='Games &amp; Picks'!$E$8),5,0))))</f>
        <v>0</v>
      </c>
      <c r="H8">
        <f>IF('Games &amp; Picks'!$E8="x","",IF('Games &amp; Picks'!L$1="","",IF(OR('Games &amp; Picks'!$E$4="",'Games &amp; Picks'!$E$5="",'Games &amp; Picks'!$E$6="",'Games &amp; Picks'!$E$7="",'Games &amp; Picks'!$E$8=""),"",IF(AND('Games &amp; Picks'!L$4='Games &amp; Picks'!$E$4,'Games &amp; Picks'!L$5='Games &amp; Picks'!$E$5,'Games &amp; Picks'!L$6='Games &amp; Picks'!$E$6,'Games &amp; Picks'!L$7='Games &amp; Picks'!$E$7,'Games &amp; Picks'!L$8='Games &amp; Picks'!$E$8),5,0))))</f>
        <v>0</v>
      </c>
      <c r="I8">
        <f>IF('Games &amp; Picks'!$E8="x","",IF('Games &amp; Picks'!M$1="","",IF(OR('Games &amp; Picks'!$E$4="",'Games &amp; Picks'!$E$5="",'Games &amp; Picks'!$E$6="",'Games &amp; Picks'!$E$7="",'Games &amp; Picks'!$E$8=""),"",IF(AND('Games &amp; Picks'!M$4='Games &amp; Picks'!$E$4,'Games &amp; Picks'!M$5='Games &amp; Picks'!$E$5,'Games &amp; Picks'!M$6='Games &amp; Picks'!$E$6,'Games &amp; Picks'!M$7='Games &amp; Picks'!$E$7,'Games &amp; Picks'!M$8='Games &amp; Picks'!$E$8),5,0))))</f>
        <v>0</v>
      </c>
      <c r="J8">
        <f>IF('Games &amp; Picks'!$E8="x","",IF('Games &amp; Picks'!N$1="","",IF(OR('Games &amp; Picks'!$E$4="",'Games &amp; Picks'!$E$5="",'Games &amp; Picks'!$E$6="",'Games &amp; Picks'!$E$7="",'Games &amp; Picks'!$E$8=""),"",IF(AND('Games &amp; Picks'!N$4='Games &amp; Picks'!$E$4,'Games &amp; Picks'!N$5='Games &amp; Picks'!$E$5,'Games &amp; Picks'!N$6='Games &amp; Picks'!$E$6,'Games &amp; Picks'!N$7='Games &amp; Picks'!$E$7,'Games &amp; Picks'!N$8='Games &amp; Picks'!$E$8),5,0))))</f>
        <v>0</v>
      </c>
      <c r="K8">
        <f>IF('Games &amp; Picks'!$E8="x","",IF('Games &amp; Picks'!O$1="","",IF(OR('Games &amp; Picks'!$E$4="",'Games &amp; Picks'!$E$5="",'Games &amp; Picks'!$E$6="",'Games &amp; Picks'!$E$7="",'Games &amp; Picks'!$E$8=""),"",IF(AND('Games &amp; Picks'!O$4='Games &amp; Picks'!$E$4,'Games &amp; Picks'!O$5='Games &amp; Picks'!$E$5,'Games &amp; Picks'!O$6='Games &amp; Picks'!$E$6,'Games &amp; Picks'!O$7='Games &amp; Picks'!$E$7,'Games &amp; Picks'!O$8='Games &amp; Picks'!$E$8),5,0))))</f>
        <v>0</v>
      </c>
      <c r="L8">
        <f>IF('Games &amp; Picks'!$E8="x","",IF('Games &amp; Picks'!P$1="","",IF(OR('Games &amp; Picks'!$E$4="",'Games &amp; Picks'!$E$5="",'Games &amp; Picks'!$E$6="",'Games &amp; Picks'!$E$7="",'Games &amp; Picks'!$E$8=""),"",IF(AND('Games &amp; Picks'!P$4='Games &amp; Picks'!$E$4,'Games &amp; Picks'!P$5='Games &amp; Picks'!$E$5,'Games &amp; Picks'!P$6='Games &amp; Picks'!$E$6,'Games &amp; Picks'!P$7='Games &amp; Picks'!$E$7,'Games &amp; Picks'!P$8='Games &amp; Picks'!$E$8),5,0))))</f>
        <v>0</v>
      </c>
      <c r="M8">
        <f>IF('Games &amp; Picks'!$E8="x","",IF('Games &amp; Picks'!Q$1="","",IF(OR('Games &amp; Picks'!$E$4="",'Games &amp; Picks'!$E$5="",'Games &amp; Picks'!$E$6="",'Games &amp; Picks'!$E$7="",'Games &amp; Picks'!$E$8=""),"",IF(AND('Games &amp; Picks'!Q$4='Games &amp; Picks'!$E$4,'Games &amp; Picks'!Q$5='Games &amp; Picks'!$E$5,'Games &amp; Picks'!Q$6='Games &amp; Picks'!$E$6,'Games &amp; Picks'!Q$7='Games &amp; Picks'!$E$7,'Games &amp; Picks'!Q$8='Games &amp; Picks'!$E$8),5,0))))</f>
        <v>0</v>
      </c>
      <c r="N8">
        <f>IF('Games &amp; Picks'!$E8="x","",IF('Games &amp; Picks'!R$1="","",IF(OR('Games &amp; Picks'!$E$4="",'Games &amp; Picks'!$E$5="",'Games &amp; Picks'!$E$6="",'Games &amp; Picks'!$E$7="",'Games &amp; Picks'!$E$8=""),"",IF(AND('Games &amp; Picks'!R$4='Games &amp; Picks'!$E$4,'Games &amp; Picks'!R$5='Games &amp; Picks'!$E$5,'Games &amp; Picks'!R$6='Games &amp; Picks'!$E$6,'Games &amp; Picks'!R$7='Games &amp; Picks'!$E$7,'Games &amp; Picks'!R$8='Games &amp; Picks'!$E$8),5,0))))</f>
        <v>0</v>
      </c>
      <c r="O8">
        <f>IF('Games &amp; Picks'!$E8="x","",IF('Games &amp; Picks'!S$1="","",IF(OR('Games &amp; Picks'!$E$4="",'Games &amp; Picks'!$E$5="",'Games &amp; Picks'!$E$6="",'Games &amp; Picks'!$E$7="",'Games &amp; Picks'!$E$8=""),"",IF(AND('Games &amp; Picks'!S$4='Games &amp; Picks'!$E$4,'Games &amp; Picks'!S$5='Games &amp; Picks'!$E$5,'Games &amp; Picks'!S$6='Games &amp; Picks'!$E$6,'Games &amp; Picks'!S$7='Games &amp; Picks'!$E$7,'Games &amp; Picks'!S$8='Games &amp; Picks'!$E$8),5,0))))</f>
        <v>0</v>
      </c>
      <c r="P8">
        <f>IF('Games &amp; Picks'!$E8="x","",IF('Games &amp; Picks'!T$1="","",IF(OR('Games &amp; Picks'!$E$4="",'Games &amp; Picks'!$E$5="",'Games &amp; Picks'!$E$6="",'Games &amp; Picks'!$E$7="",'Games &amp; Picks'!$E$8=""),"",IF(AND('Games &amp; Picks'!T$4='Games &amp; Picks'!$E$4,'Games &amp; Picks'!T$5='Games &amp; Picks'!$E$5,'Games &amp; Picks'!T$6='Games &amp; Picks'!$E$6,'Games &amp; Picks'!T$7='Games &amp; Picks'!$E$7,'Games &amp; Picks'!T$8='Games &amp; Picks'!$E$8),5,0))))</f>
        <v>0</v>
      </c>
      <c r="Q8">
        <f>IF('Games &amp; Picks'!$E8="x","",IF('Games &amp; Picks'!U$1="","",IF(OR('Games &amp; Picks'!$E$4="",'Games &amp; Picks'!$E$5="",'Games &amp; Picks'!$E$6="",'Games &amp; Picks'!$E$7="",'Games &amp; Picks'!$E$8=""),"",IF(AND('Games &amp; Picks'!U$4='Games &amp; Picks'!$E$4,'Games &amp; Picks'!U$5='Games &amp; Picks'!$E$5,'Games &amp; Picks'!U$6='Games &amp; Picks'!$E$6,'Games &amp; Picks'!U$7='Games &amp; Picks'!$E$7,'Games &amp; Picks'!U$8='Games &amp; Picks'!$E$8),5,0))))</f>
        <v>0</v>
      </c>
      <c r="R8">
        <f>IF('Games &amp; Picks'!$E8="x","",IF('Games &amp; Picks'!V$1="","",IF(OR('Games &amp; Picks'!$E$4="",'Games &amp; Picks'!$E$5="",'Games &amp; Picks'!$E$6="",'Games &amp; Picks'!$E$7="",'Games &amp; Picks'!$E$8=""),"",IF(AND('Games &amp; Picks'!V$4='Games &amp; Picks'!$E$4,'Games &amp; Picks'!V$5='Games &amp; Picks'!$E$5,'Games &amp; Picks'!V$6='Games &amp; Picks'!$E$6,'Games &amp; Picks'!V$7='Games &amp; Picks'!$E$7,'Games &amp; Picks'!V$8='Games &amp; Picks'!$E$8),5,0))))</f>
        <v>0</v>
      </c>
      <c r="S8">
        <f>IF('Games &amp; Picks'!$E8="x","",IF('Games &amp; Picks'!W$1="","",IF(OR('Games &amp; Picks'!$E$4="",'Games &amp; Picks'!$E$5="",'Games &amp; Picks'!$E$6="",'Games &amp; Picks'!$E$7="",'Games &amp; Picks'!$E$8=""),"",IF(AND('Games &amp; Picks'!W$4='Games &amp; Picks'!$E$4,'Games &amp; Picks'!W$5='Games &amp; Picks'!$E$5,'Games &amp; Picks'!W$6='Games &amp; Picks'!$E$6,'Games &amp; Picks'!W$7='Games &amp; Picks'!$E$7,'Games &amp; Picks'!W$8='Games &amp; Picks'!$E$8),5,0))))</f>
        <v>0</v>
      </c>
      <c r="T8">
        <f>IF('Games &amp; Picks'!$E8="x","",IF('Games &amp; Picks'!X$1="","",IF(OR('Games &amp; Picks'!$E$4="",'Games &amp; Picks'!$E$5="",'Games &amp; Picks'!$E$6="",'Games &amp; Picks'!$E$7="",'Games &amp; Picks'!$E$8=""),"",IF(AND('Games &amp; Picks'!X$4='Games &amp; Picks'!$E$4,'Games &amp; Picks'!X$5='Games &amp; Picks'!$E$5,'Games &amp; Picks'!X$6='Games &amp; Picks'!$E$6,'Games &amp; Picks'!X$7='Games &amp; Picks'!$E$7,'Games &amp; Picks'!X$8='Games &amp; Picks'!$E$8),5,0))))</f>
        <v>0</v>
      </c>
      <c r="U8">
        <f>IF('Games &amp; Picks'!$E8="x","",IF('Games &amp; Picks'!Y$1="","",IF(OR('Games &amp; Picks'!$E$4="",'Games &amp; Picks'!$E$5="",'Games &amp; Picks'!$E$6="",'Games &amp; Picks'!$E$7="",'Games &amp; Picks'!$E$8=""),"",IF(AND('Games &amp; Picks'!Y$4='Games &amp; Picks'!$E$4,'Games &amp; Picks'!Y$5='Games &amp; Picks'!$E$5,'Games &amp; Picks'!Y$6='Games &amp; Picks'!$E$6,'Games &amp; Picks'!Y$7='Games &amp; Picks'!$E$7,'Games &amp; Picks'!Y$8='Games &amp; Picks'!$E$8),5,0))))</f>
        <v>0</v>
      </c>
      <c r="V8" s="3">
        <f>IF('Games &amp; Picks'!$E8="x","",IF('Games &amp; Picks'!Z$1="","",IF(OR('Games &amp; Picks'!$E$4="",'Games &amp; Picks'!$E$5="",'Games &amp; Picks'!$E$6="",'Games &amp; Picks'!$E$7="",'Games &amp; Picks'!$E$8=""),"",IF(AND('Games &amp; Picks'!Z$4='Games &amp; Picks'!$E$4,'Games &amp; Picks'!Z$5='Games &amp; Picks'!$E$5,'Games &amp; Picks'!Z$6='Games &amp; Picks'!$E$6,'Games &amp; Picks'!Z$7='Games &amp; Picks'!$E$7,'Games &amp; Picks'!Z$8='Games &amp; Picks'!$E$8),5,0))))</f>
        <v>0</v>
      </c>
    </row>
    <row r="9" spans="1:22">
      <c r="A9" s="13" t="str">
        <f>'Games &amp; Picks'!A9</f>
        <v>Independence</v>
      </c>
      <c r="B9">
        <f>IF('Games &amp; Picks'!$E9="x","",IF('Games &amp; Picks'!F$1="","",IF(OR('Games &amp; Picks'!$E$5="",'Games &amp; Picks'!$E$6="",'Games &amp; Picks'!$E$7="",'Games &amp; Picks'!$E$8="",'Games &amp; Picks'!$E$9=""),"",IF(AND('Games &amp; Picks'!F$5='Games &amp; Picks'!$E$5,'Games &amp; Picks'!F$6='Games &amp; Picks'!$E$6,'Games &amp; Picks'!F$7='Games &amp; Picks'!$E$7,'Games &amp; Picks'!F$8='Games &amp; Picks'!$E$8,'Games &amp; Picks'!F$9='Games &amp; Picks'!$E$9),5,0))))</f>
        <v>5</v>
      </c>
      <c r="C9">
        <f>IF('Games &amp; Picks'!$E9="x","",IF('Games &amp; Picks'!G$1="","",IF(OR('Games &amp; Picks'!$E$5="",'Games &amp; Picks'!$E$6="",'Games &amp; Picks'!$E$7="",'Games &amp; Picks'!$E$8="",'Games &amp; Picks'!$E$9=""),"",IF(AND('Games &amp; Picks'!G$5='Games &amp; Picks'!$E$5,'Games &amp; Picks'!G$6='Games &amp; Picks'!$E$6,'Games &amp; Picks'!G$7='Games &amp; Picks'!$E$7,'Games &amp; Picks'!G$8='Games &amp; Picks'!$E$8,'Games &amp; Picks'!G$9='Games &amp; Picks'!$E$9),5,0))))</f>
        <v>0</v>
      </c>
      <c r="D9">
        <f>IF('Games &amp; Picks'!$E9="x","",IF('Games &amp; Picks'!H$1="","",IF(OR('Games &amp; Picks'!$E$5="",'Games &amp; Picks'!$E$6="",'Games &amp; Picks'!$E$7="",'Games &amp; Picks'!$E$8="",'Games &amp; Picks'!$E$9=""),"",IF(AND('Games &amp; Picks'!H$5='Games &amp; Picks'!$E$5,'Games &amp; Picks'!H$6='Games &amp; Picks'!$E$6,'Games &amp; Picks'!H$7='Games &amp; Picks'!$E$7,'Games &amp; Picks'!H$8='Games &amp; Picks'!$E$8,'Games &amp; Picks'!H$9='Games &amp; Picks'!$E$9),5,0))))</f>
        <v>0</v>
      </c>
      <c r="E9">
        <f>IF('Games &amp; Picks'!$E9="x","",IF('Games &amp; Picks'!I$1="","",IF(OR('Games &amp; Picks'!$E$5="",'Games &amp; Picks'!$E$6="",'Games &amp; Picks'!$E$7="",'Games &amp; Picks'!$E$8="",'Games &amp; Picks'!$E$9=""),"",IF(AND('Games &amp; Picks'!I$5='Games &amp; Picks'!$E$5,'Games &amp; Picks'!I$6='Games &amp; Picks'!$E$6,'Games &amp; Picks'!I$7='Games &amp; Picks'!$E$7,'Games &amp; Picks'!I$8='Games &amp; Picks'!$E$8,'Games &amp; Picks'!I$9='Games &amp; Picks'!$E$9),5,0))))</f>
        <v>0</v>
      </c>
      <c r="F9">
        <f>IF('Games &amp; Picks'!$E9="x","",IF('Games &amp; Picks'!J$1="","",IF(OR('Games &amp; Picks'!$E$5="",'Games &amp; Picks'!$E$6="",'Games &amp; Picks'!$E$7="",'Games &amp; Picks'!$E$8="",'Games &amp; Picks'!$E$9=""),"",IF(AND('Games &amp; Picks'!J$5='Games &amp; Picks'!$E$5,'Games &amp; Picks'!J$6='Games &amp; Picks'!$E$6,'Games &amp; Picks'!J$7='Games &amp; Picks'!$E$7,'Games &amp; Picks'!J$8='Games &amp; Picks'!$E$8,'Games &amp; Picks'!J$9='Games &amp; Picks'!$E$9),5,0))))</f>
        <v>0</v>
      </c>
      <c r="G9">
        <f>IF('Games &amp; Picks'!$E9="x","",IF('Games &amp; Picks'!K$1="","",IF(OR('Games &amp; Picks'!$E$5="",'Games &amp; Picks'!$E$6="",'Games &amp; Picks'!$E$7="",'Games &amp; Picks'!$E$8="",'Games &amp; Picks'!$E$9=""),"",IF(AND('Games &amp; Picks'!K$5='Games &amp; Picks'!$E$5,'Games &amp; Picks'!K$6='Games &amp; Picks'!$E$6,'Games &amp; Picks'!K$7='Games &amp; Picks'!$E$7,'Games &amp; Picks'!K$8='Games &amp; Picks'!$E$8,'Games &amp; Picks'!K$9='Games &amp; Picks'!$E$9),5,0))))</f>
        <v>0</v>
      </c>
      <c r="H9">
        <f>IF('Games &amp; Picks'!$E9="x","",IF('Games &amp; Picks'!L$1="","",IF(OR('Games &amp; Picks'!$E$5="",'Games &amp; Picks'!$E$6="",'Games &amp; Picks'!$E$7="",'Games &amp; Picks'!$E$8="",'Games &amp; Picks'!$E$9=""),"",IF(AND('Games &amp; Picks'!L$5='Games &amp; Picks'!$E$5,'Games &amp; Picks'!L$6='Games &amp; Picks'!$E$6,'Games &amp; Picks'!L$7='Games &amp; Picks'!$E$7,'Games &amp; Picks'!L$8='Games &amp; Picks'!$E$8,'Games &amp; Picks'!L$9='Games &amp; Picks'!$E$9),5,0))))</f>
        <v>0</v>
      </c>
      <c r="I9">
        <f>IF('Games &amp; Picks'!$E9="x","",IF('Games &amp; Picks'!M$1="","",IF(OR('Games &amp; Picks'!$E$5="",'Games &amp; Picks'!$E$6="",'Games &amp; Picks'!$E$7="",'Games &amp; Picks'!$E$8="",'Games &amp; Picks'!$E$9=""),"",IF(AND('Games &amp; Picks'!M$5='Games &amp; Picks'!$E$5,'Games &amp; Picks'!M$6='Games &amp; Picks'!$E$6,'Games &amp; Picks'!M$7='Games &amp; Picks'!$E$7,'Games &amp; Picks'!M$8='Games &amp; Picks'!$E$8,'Games &amp; Picks'!M$9='Games &amp; Picks'!$E$9),5,0))))</f>
        <v>0</v>
      </c>
      <c r="J9">
        <f>IF('Games &amp; Picks'!$E9="x","",IF('Games &amp; Picks'!N$1="","",IF(OR('Games &amp; Picks'!$E$5="",'Games &amp; Picks'!$E$6="",'Games &amp; Picks'!$E$7="",'Games &amp; Picks'!$E$8="",'Games &amp; Picks'!$E$9=""),"",IF(AND('Games &amp; Picks'!N$5='Games &amp; Picks'!$E$5,'Games &amp; Picks'!N$6='Games &amp; Picks'!$E$6,'Games &amp; Picks'!N$7='Games &amp; Picks'!$E$7,'Games &amp; Picks'!N$8='Games &amp; Picks'!$E$8,'Games &amp; Picks'!N$9='Games &amp; Picks'!$E$9),5,0))))</f>
        <v>0</v>
      </c>
      <c r="K9">
        <f>IF('Games &amp; Picks'!$E9="x","",IF('Games &amp; Picks'!O$1="","",IF(OR('Games &amp; Picks'!$E$5="",'Games &amp; Picks'!$E$6="",'Games &amp; Picks'!$E$7="",'Games &amp; Picks'!$E$8="",'Games &amp; Picks'!$E$9=""),"",IF(AND('Games &amp; Picks'!O$5='Games &amp; Picks'!$E$5,'Games &amp; Picks'!O$6='Games &amp; Picks'!$E$6,'Games &amp; Picks'!O$7='Games &amp; Picks'!$E$7,'Games &amp; Picks'!O$8='Games &amp; Picks'!$E$8,'Games &amp; Picks'!O$9='Games &amp; Picks'!$E$9),5,0))))</f>
        <v>0</v>
      </c>
      <c r="L9">
        <f>IF('Games &amp; Picks'!$E9="x","",IF('Games &amp; Picks'!P$1="","",IF(OR('Games &amp; Picks'!$E$5="",'Games &amp; Picks'!$E$6="",'Games &amp; Picks'!$E$7="",'Games &amp; Picks'!$E$8="",'Games &amp; Picks'!$E$9=""),"",IF(AND('Games &amp; Picks'!P$5='Games &amp; Picks'!$E$5,'Games &amp; Picks'!P$6='Games &amp; Picks'!$E$6,'Games &amp; Picks'!P$7='Games &amp; Picks'!$E$7,'Games &amp; Picks'!P$8='Games &amp; Picks'!$E$8,'Games &amp; Picks'!P$9='Games &amp; Picks'!$E$9),5,0))))</f>
        <v>0</v>
      </c>
      <c r="M9">
        <f>IF('Games &amp; Picks'!$E9="x","",IF('Games &amp; Picks'!Q$1="","",IF(OR('Games &amp; Picks'!$E$5="",'Games &amp; Picks'!$E$6="",'Games &amp; Picks'!$E$7="",'Games &amp; Picks'!$E$8="",'Games &amp; Picks'!$E$9=""),"",IF(AND('Games &amp; Picks'!Q$5='Games &amp; Picks'!$E$5,'Games &amp; Picks'!Q$6='Games &amp; Picks'!$E$6,'Games &amp; Picks'!Q$7='Games &amp; Picks'!$E$7,'Games &amp; Picks'!Q$8='Games &amp; Picks'!$E$8,'Games &amp; Picks'!Q$9='Games &amp; Picks'!$E$9),5,0))))</f>
        <v>5</v>
      </c>
      <c r="N9">
        <f>IF('Games &amp; Picks'!$E9="x","",IF('Games &amp; Picks'!R$1="","",IF(OR('Games &amp; Picks'!$E$5="",'Games &amp; Picks'!$E$6="",'Games &amp; Picks'!$E$7="",'Games &amp; Picks'!$E$8="",'Games &amp; Picks'!$E$9=""),"",IF(AND('Games &amp; Picks'!R$5='Games &amp; Picks'!$E$5,'Games &amp; Picks'!R$6='Games &amp; Picks'!$E$6,'Games &amp; Picks'!R$7='Games &amp; Picks'!$E$7,'Games &amp; Picks'!R$8='Games &amp; Picks'!$E$8,'Games &amp; Picks'!R$9='Games &amp; Picks'!$E$9),5,0))))</f>
        <v>0</v>
      </c>
      <c r="O9">
        <f>IF('Games &amp; Picks'!$E9="x","",IF('Games &amp; Picks'!S$1="","",IF(OR('Games &amp; Picks'!$E$5="",'Games &amp; Picks'!$E$6="",'Games &amp; Picks'!$E$7="",'Games &amp; Picks'!$E$8="",'Games &amp; Picks'!$E$9=""),"",IF(AND('Games &amp; Picks'!S$5='Games &amp; Picks'!$E$5,'Games &amp; Picks'!S$6='Games &amp; Picks'!$E$6,'Games &amp; Picks'!S$7='Games &amp; Picks'!$E$7,'Games &amp; Picks'!S$8='Games &amp; Picks'!$E$8,'Games &amp; Picks'!S$9='Games &amp; Picks'!$E$9),5,0))))</f>
        <v>0</v>
      </c>
      <c r="P9">
        <f>IF('Games &amp; Picks'!$E9="x","",IF('Games &amp; Picks'!T$1="","",IF(OR('Games &amp; Picks'!$E$5="",'Games &amp; Picks'!$E$6="",'Games &amp; Picks'!$E$7="",'Games &amp; Picks'!$E$8="",'Games &amp; Picks'!$E$9=""),"",IF(AND('Games &amp; Picks'!T$5='Games &amp; Picks'!$E$5,'Games &amp; Picks'!T$6='Games &amp; Picks'!$E$6,'Games &amp; Picks'!T$7='Games &amp; Picks'!$E$7,'Games &amp; Picks'!T$8='Games &amp; Picks'!$E$8,'Games &amp; Picks'!T$9='Games &amp; Picks'!$E$9),5,0))))</f>
        <v>0</v>
      </c>
      <c r="Q9">
        <f>IF('Games &amp; Picks'!$E9="x","",IF('Games &amp; Picks'!U$1="","",IF(OR('Games &amp; Picks'!$E$5="",'Games &amp; Picks'!$E$6="",'Games &amp; Picks'!$E$7="",'Games &amp; Picks'!$E$8="",'Games &amp; Picks'!$E$9=""),"",IF(AND('Games &amp; Picks'!U$5='Games &amp; Picks'!$E$5,'Games &amp; Picks'!U$6='Games &amp; Picks'!$E$6,'Games &amp; Picks'!U$7='Games &amp; Picks'!$E$7,'Games &amp; Picks'!U$8='Games &amp; Picks'!$E$8,'Games &amp; Picks'!U$9='Games &amp; Picks'!$E$9),5,0))))</f>
        <v>0</v>
      </c>
      <c r="R9">
        <f>IF('Games &amp; Picks'!$E9="x","",IF('Games &amp; Picks'!V$1="","",IF(OR('Games &amp; Picks'!$E$5="",'Games &amp; Picks'!$E$6="",'Games &amp; Picks'!$E$7="",'Games &amp; Picks'!$E$8="",'Games &amp; Picks'!$E$9=""),"",IF(AND('Games &amp; Picks'!V$5='Games &amp; Picks'!$E$5,'Games &amp; Picks'!V$6='Games &amp; Picks'!$E$6,'Games &amp; Picks'!V$7='Games &amp; Picks'!$E$7,'Games &amp; Picks'!V$8='Games &amp; Picks'!$E$8,'Games &amp; Picks'!V$9='Games &amp; Picks'!$E$9),5,0))))</f>
        <v>0</v>
      </c>
      <c r="S9">
        <f>IF('Games &amp; Picks'!$E9="x","",IF('Games &amp; Picks'!W$1="","",IF(OR('Games &amp; Picks'!$E$5="",'Games &amp; Picks'!$E$6="",'Games &amp; Picks'!$E$7="",'Games &amp; Picks'!$E$8="",'Games &amp; Picks'!$E$9=""),"",IF(AND('Games &amp; Picks'!W$5='Games &amp; Picks'!$E$5,'Games &amp; Picks'!W$6='Games &amp; Picks'!$E$6,'Games &amp; Picks'!W$7='Games &amp; Picks'!$E$7,'Games &amp; Picks'!W$8='Games &amp; Picks'!$E$8,'Games &amp; Picks'!W$9='Games &amp; Picks'!$E$9),5,0))))</f>
        <v>5</v>
      </c>
      <c r="T9">
        <f>IF('Games &amp; Picks'!$E9="x","",IF('Games &amp; Picks'!X$1="","",IF(OR('Games &amp; Picks'!$E$5="",'Games &amp; Picks'!$E$6="",'Games &amp; Picks'!$E$7="",'Games &amp; Picks'!$E$8="",'Games &amp; Picks'!$E$9=""),"",IF(AND('Games &amp; Picks'!X$5='Games &amp; Picks'!$E$5,'Games &amp; Picks'!X$6='Games &amp; Picks'!$E$6,'Games &amp; Picks'!X$7='Games &amp; Picks'!$E$7,'Games &amp; Picks'!X$8='Games &amp; Picks'!$E$8,'Games &amp; Picks'!X$9='Games &amp; Picks'!$E$9),5,0))))</f>
        <v>0</v>
      </c>
      <c r="U9">
        <f>IF('Games &amp; Picks'!$E9="x","",IF('Games &amp; Picks'!Y$1="","",IF(OR('Games &amp; Picks'!$E$5="",'Games &amp; Picks'!$E$6="",'Games &amp; Picks'!$E$7="",'Games &amp; Picks'!$E$8="",'Games &amp; Picks'!$E$9=""),"",IF(AND('Games &amp; Picks'!Y$5='Games &amp; Picks'!$E$5,'Games &amp; Picks'!Y$6='Games &amp; Picks'!$E$6,'Games &amp; Picks'!Y$7='Games &amp; Picks'!$E$7,'Games &amp; Picks'!Y$8='Games &amp; Picks'!$E$8,'Games &amp; Picks'!Y$9='Games &amp; Picks'!$E$9),5,0))))</f>
        <v>0</v>
      </c>
      <c r="V9" s="3">
        <f>IF('Games &amp; Picks'!$E9="x","",IF('Games &amp; Picks'!Z$1="","",IF(OR('Games &amp; Picks'!$E$5="",'Games &amp; Picks'!$E$6="",'Games &amp; Picks'!$E$7="",'Games &amp; Picks'!$E$8="",'Games &amp; Picks'!$E$9=""),"",IF(AND('Games &amp; Picks'!Z$5='Games &amp; Picks'!$E$5,'Games &amp; Picks'!Z$6='Games &amp; Picks'!$E$6,'Games &amp; Picks'!Z$7='Games &amp; Picks'!$E$7,'Games &amp; Picks'!Z$8='Games &amp; Picks'!$E$8,'Games &amp; Picks'!Z$9='Games &amp; Picks'!$E$9),5,0))))</f>
        <v>5</v>
      </c>
    </row>
    <row r="10" spans="1:22">
      <c r="A10" s="13" t="str">
        <f>'Games &amp; Picks'!A10</f>
        <v>Little Caesars</v>
      </c>
      <c r="B10">
        <f>IF('Games &amp; Picks'!$E10="x","",IF('Games &amp; Picks'!F$1="","",IF(OR('Games &amp; Picks'!$E$6="",'Games &amp; Picks'!$E$7="",'Games &amp; Picks'!$E$8="",'Games &amp; Picks'!$E$9="",'Games &amp; Picks'!$E$10=""),"",IF(AND('Games &amp; Picks'!F$6='Games &amp; Picks'!$E$6,'Games &amp; Picks'!F$7='Games &amp; Picks'!$E$7,'Games &amp; Picks'!F$8='Games &amp; Picks'!$E$8,'Games &amp; Picks'!F$9='Games &amp; Picks'!$E$9,'Games &amp; Picks'!F$10='Games &amp; Picks'!$E$10),5,0))))</f>
        <v>5</v>
      </c>
      <c r="C10">
        <f>IF('Games &amp; Picks'!$E10="x","",IF('Games &amp; Picks'!G$1="","",IF(OR('Games &amp; Picks'!$E$6="",'Games &amp; Picks'!$E$7="",'Games &amp; Picks'!$E$8="",'Games &amp; Picks'!$E$9="",'Games &amp; Picks'!$E$10=""),"",IF(AND('Games &amp; Picks'!G$6='Games &amp; Picks'!$E$6,'Games &amp; Picks'!G$7='Games &amp; Picks'!$E$7,'Games &amp; Picks'!G$8='Games &amp; Picks'!$E$8,'Games &amp; Picks'!G$9='Games &amp; Picks'!$E$9,'Games &amp; Picks'!G$10='Games &amp; Picks'!$E$10),5,0))))</f>
        <v>0</v>
      </c>
      <c r="D10">
        <f>IF('Games &amp; Picks'!$E10="x","",IF('Games &amp; Picks'!H$1="","",IF(OR('Games &amp; Picks'!$E$6="",'Games &amp; Picks'!$E$7="",'Games &amp; Picks'!$E$8="",'Games &amp; Picks'!$E$9="",'Games &amp; Picks'!$E$10=""),"",IF(AND('Games &amp; Picks'!H$6='Games &amp; Picks'!$E$6,'Games &amp; Picks'!H$7='Games &amp; Picks'!$E$7,'Games &amp; Picks'!H$8='Games &amp; Picks'!$E$8,'Games &amp; Picks'!H$9='Games &amp; Picks'!$E$9,'Games &amp; Picks'!H$10='Games &amp; Picks'!$E$10),5,0))))</f>
        <v>5</v>
      </c>
      <c r="E10">
        <f>IF('Games &amp; Picks'!$E10="x","",IF('Games &amp; Picks'!I$1="","",IF(OR('Games &amp; Picks'!$E$6="",'Games &amp; Picks'!$E$7="",'Games &amp; Picks'!$E$8="",'Games &amp; Picks'!$E$9="",'Games &amp; Picks'!$E$10=""),"",IF(AND('Games &amp; Picks'!I$6='Games &amp; Picks'!$E$6,'Games &amp; Picks'!I$7='Games &amp; Picks'!$E$7,'Games &amp; Picks'!I$8='Games &amp; Picks'!$E$8,'Games &amp; Picks'!I$9='Games &amp; Picks'!$E$9,'Games &amp; Picks'!I$10='Games &amp; Picks'!$E$10),5,0))))</f>
        <v>5</v>
      </c>
      <c r="F10">
        <f>IF('Games &amp; Picks'!$E10="x","",IF('Games &amp; Picks'!J$1="","",IF(OR('Games &amp; Picks'!$E$6="",'Games &amp; Picks'!$E$7="",'Games &amp; Picks'!$E$8="",'Games &amp; Picks'!$E$9="",'Games &amp; Picks'!$E$10=""),"",IF(AND('Games &amp; Picks'!J$6='Games &amp; Picks'!$E$6,'Games &amp; Picks'!J$7='Games &amp; Picks'!$E$7,'Games &amp; Picks'!J$8='Games &amp; Picks'!$E$8,'Games &amp; Picks'!J$9='Games &amp; Picks'!$E$9,'Games &amp; Picks'!J$10='Games &amp; Picks'!$E$10),5,0))))</f>
        <v>0</v>
      </c>
      <c r="G10">
        <f>IF('Games &amp; Picks'!$E10="x","",IF('Games &amp; Picks'!K$1="","",IF(OR('Games &amp; Picks'!$E$6="",'Games &amp; Picks'!$E$7="",'Games &amp; Picks'!$E$8="",'Games &amp; Picks'!$E$9="",'Games &amp; Picks'!$E$10=""),"",IF(AND('Games &amp; Picks'!K$6='Games &amp; Picks'!$E$6,'Games &amp; Picks'!K$7='Games &amp; Picks'!$E$7,'Games &amp; Picks'!K$8='Games &amp; Picks'!$E$8,'Games &amp; Picks'!K$9='Games &amp; Picks'!$E$9,'Games &amp; Picks'!K$10='Games &amp; Picks'!$E$10),5,0))))</f>
        <v>5</v>
      </c>
      <c r="H10">
        <f>IF('Games &amp; Picks'!$E10="x","",IF('Games &amp; Picks'!L$1="","",IF(OR('Games &amp; Picks'!$E$6="",'Games &amp; Picks'!$E$7="",'Games &amp; Picks'!$E$8="",'Games &amp; Picks'!$E$9="",'Games &amp; Picks'!$E$10=""),"",IF(AND('Games &amp; Picks'!L$6='Games &amp; Picks'!$E$6,'Games &amp; Picks'!L$7='Games &amp; Picks'!$E$7,'Games &amp; Picks'!L$8='Games &amp; Picks'!$E$8,'Games &amp; Picks'!L$9='Games &amp; Picks'!$E$9,'Games &amp; Picks'!L$10='Games &amp; Picks'!$E$10),5,0))))</f>
        <v>5</v>
      </c>
      <c r="I10">
        <f>IF('Games &amp; Picks'!$E10="x","",IF('Games &amp; Picks'!M$1="","",IF(OR('Games &amp; Picks'!$E$6="",'Games &amp; Picks'!$E$7="",'Games &amp; Picks'!$E$8="",'Games &amp; Picks'!$E$9="",'Games &amp; Picks'!$E$10=""),"",IF(AND('Games &amp; Picks'!M$6='Games &amp; Picks'!$E$6,'Games &amp; Picks'!M$7='Games &amp; Picks'!$E$7,'Games &amp; Picks'!M$8='Games &amp; Picks'!$E$8,'Games &amp; Picks'!M$9='Games &amp; Picks'!$E$9,'Games &amp; Picks'!M$10='Games &amp; Picks'!$E$10),5,0))))</f>
        <v>0</v>
      </c>
      <c r="J10">
        <f>IF('Games &amp; Picks'!$E10="x","",IF('Games &amp; Picks'!N$1="","",IF(OR('Games &amp; Picks'!$E$6="",'Games &amp; Picks'!$E$7="",'Games &amp; Picks'!$E$8="",'Games &amp; Picks'!$E$9="",'Games &amp; Picks'!$E$10=""),"",IF(AND('Games &amp; Picks'!N$6='Games &amp; Picks'!$E$6,'Games &amp; Picks'!N$7='Games &amp; Picks'!$E$7,'Games &amp; Picks'!N$8='Games &amp; Picks'!$E$8,'Games &amp; Picks'!N$9='Games &amp; Picks'!$E$9,'Games &amp; Picks'!N$10='Games &amp; Picks'!$E$10),5,0))))</f>
        <v>0</v>
      </c>
      <c r="K10">
        <f>IF('Games &amp; Picks'!$E10="x","",IF('Games &amp; Picks'!O$1="","",IF(OR('Games &amp; Picks'!$E$6="",'Games &amp; Picks'!$E$7="",'Games &amp; Picks'!$E$8="",'Games &amp; Picks'!$E$9="",'Games &amp; Picks'!$E$10=""),"",IF(AND('Games &amp; Picks'!O$6='Games &amp; Picks'!$E$6,'Games &amp; Picks'!O$7='Games &amp; Picks'!$E$7,'Games &amp; Picks'!O$8='Games &amp; Picks'!$E$8,'Games &amp; Picks'!O$9='Games &amp; Picks'!$E$9,'Games &amp; Picks'!O$10='Games &amp; Picks'!$E$10),5,0))))</f>
        <v>5</v>
      </c>
      <c r="L10">
        <f>IF('Games &amp; Picks'!$E10="x","",IF('Games &amp; Picks'!P$1="","",IF(OR('Games &amp; Picks'!$E$6="",'Games &amp; Picks'!$E$7="",'Games &amp; Picks'!$E$8="",'Games &amp; Picks'!$E$9="",'Games &amp; Picks'!$E$10=""),"",IF(AND('Games &amp; Picks'!P$6='Games &amp; Picks'!$E$6,'Games &amp; Picks'!P$7='Games &amp; Picks'!$E$7,'Games &amp; Picks'!P$8='Games &amp; Picks'!$E$8,'Games &amp; Picks'!P$9='Games &amp; Picks'!$E$9,'Games &amp; Picks'!P$10='Games &amp; Picks'!$E$10),5,0))))</f>
        <v>0</v>
      </c>
      <c r="M10">
        <f>IF('Games &amp; Picks'!$E10="x","",IF('Games &amp; Picks'!Q$1="","",IF(OR('Games &amp; Picks'!$E$6="",'Games &amp; Picks'!$E$7="",'Games &amp; Picks'!$E$8="",'Games &amp; Picks'!$E$9="",'Games &amp; Picks'!$E$10=""),"",IF(AND('Games &amp; Picks'!Q$6='Games &amp; Picks'!$E$6,'Games &amp; Picks'!Q$7='Games &amp; Picks'!$E$7,'Games &amp; Picks'!Q$8='Games &amp; Picks'!$E$8,'Games &amp; Picks'!Q$9='Games &amp; Picks'!$E$9,'Games &amp; Picks'!Q$10='Games &amp; Picks'!$E$10),5,0))))</f>
        <v>5</v>
      </c>
      <c r="N10">
        <f>IF('Games &amp; Picks'!$E10="x","",IF('Games &amp; Picks'!R$1="","",IF(OR('Games &amp; Picks'!$E$6="",'Games &amp; Picks'!$E$7="",'Games &amp; Picks'!$E$8="",'Games &amp; Picks'!$E$9="",'Games &amp; Picks'!$E$10=""),"",IF(AND('Games &amp; Picks'!R$6='Games &amp; Picks'!$E$6,'Games &amp; Picks'!R$7='Games &amp; Picks'!$E$7,'Games &amp; Picks'!R$8='Games &amp; Picks'!$E$8,'Games &amp; Picks'!R$9='Games &amp; Picks'!$E$9,'Games &amp; Picks'!R$10='Games &amp; Picks'!$E$10),5,0))))</f>
        <v>0</v>
      </c>
      <c r="O10">
        <f>IF('Games &amp; Picks'!$E10="x","",IF('Games &amp; Picks'!S$1="","",IF(OR('Games &amp; Picks'!$E$6="",'Games &amp; Picks'!$E$7="",'Games &amp; Picks'!$E$8="",'Games &amp; Picks'!$E$9="",'Games &amp; Picks'!$E$10=""),"",IF(AND('Games &amp; Picks'!S$6='Games &amp; Picks'!$E$6,'Games &amp; Picks'!S$7='Games &amp; Picks'!$E$7,'Games &amp; Picks'!S$8='Games &amp; Picks'!$E$8,'Games &amp; Picks'!S$9='Games &amp; Picks'!$E$9,'Games &amp; Picks'!S$10='Games &amp; Picks'!$E$10),5,0))))</f>
        <v>0</v>
      </c>
      <c r="P10">
        <f>IF('Games &amp; Picks'!$E10="x","",IF('Games &amp; Picks'!T$1="","",IF(OR('Games &amp; Picks'!$E$6="",'Games &amp; Picks'!$E$7="",'Games &amp; Picks'!$E$8="",'Games &amp; Picks'!$E$9="",'Games &amp; Picks'!$E$10=""),"",IF(AND('Games &amp; Picks'!T$6='Games &amp; Picks'!$E$6,'Games &amp; Picks'!T$7='Games &amp; Picks'!$E$7,'Games &amp; Picks'!T$8='Games &amp; Picks'!$E$8,'Games &amp; Picks'!T$9='Games &amp; Picks'!$E$9,'Games &amp; Picks'!T$10='Games &amp; Picks'!$E$10),5,0))))</f>
        <v>0</v>
      </c>
      <c r="Q10">
        <f>IF('Games &amp; Picks'!$E10="x","",IF('Games &amp; Picks'!U$1="","",IF(OR('Games &amp; Picks'!$E$6="",'Games &amp; Picks'!$E$7="",'Games &amp; Picks'!$E$8="",'Games &amp; Picks'!$E$9="",'Games &amp; Picks'!$E$10=""),"",IF(AND('Games &amp; Picks'!U$6='Games &amp; Picks'!$E$6,'Games &amp; Picks'!U$7='Games &amp; Picks'!$E$7,'Games &amp; Picks'!U$8='Games &amp; Picks'!$E$8,'Games &amp; Picks'!U$9='Games &amp; Picks'!$E$9,'Games &amp; Picks'!U$10='Games &amp; Picks'!$E$10),5,0))))</f>
        <v>0</v>
      </c>
      <c r="R10">
        <f>IF('Games &amp; Picks'!$E10="x","",IF('Games &amp; Picks'!V$1="","",IF(OR('Games &amp; Picks'!$E$6="",'Games &amp; Picks'!$E$7="",'Games &amp; Picks'!$E$8="",'Games &amp; Picks'!$E$9="",'Games &amp; Picks'!$E$10=""),"",IF(AND('Games &amp; Picks'!V$6='Games &amp; Picks'!$E$6,'Games &amp; Picks'!V$7='Games &amp; Picks'!$E$7,'Games &amp; Picks'!V$8='Games &amp; Picks'!$E$8,'Games &amp; Picks'!V$9='Games &amp; Picks'!$E$9,'Games &amp; Picks'!V$10='Games &amp; Picks'!$E$10),5,0))))</f>
        <v>5</v>
      </c>
      <c r="S10">
        <f>IF('Games &amp; Picks'!$E10="x","",IF('Games &amp; Picks'!W$1="","",IF(OR('Games &amp; Picks'!$E$6="",'Games &amp; Picks'!$E$7="",'Games &amp; Picks'!$E$8="",'Games &amp; Picks'!$E$9="",'Games &amp; Picks'!$E$10=""),"",IF(AND('Games &amp; Picks'!W$6='Games &amp; Picks'!$E$6,'Games &amp; Picks'!W$7='Games &amp; Picks'!$E$7,'Games &amp; Picks'!W$8='Games &amp; Picks'!$E$8,'Games &amp; Picks'!W$9='Games &amp; Picks'!$E$9,'Games &amp; Picks'!W$10='Games &amp; Picks'!$E$10),5,0))))</f>
        <v>0</v>
      </c>
      <c r="T10">
        <f>IF('Games &amp; Picks'!$E10="x","",IF('Games &amp; Picks'!X$1="","",IF(OR('Games &amp; Picks'!$E$6="",'Games &amp; Picks'!$E$7="",'Games &amp; Picks'!$E$8="",'Games &amp; Picks'!$E$9="",'Games &amp; Picks'!$E$10=""),"",IF(AND('Games &amp; Picks'!X$6='Games &amp; Picks'!$E$6,'Games &amp; Picks'!X$7='Games &amp; Picks'!$E$7,'Games &amp; Picks'!X$8='Games &amp; Picks'!$E$8,'Games &amp; Picks'!X$9='Games &amp; Picks'!$E$9,'Games &amp; Picks'!X$10='Games &amp; Picks'!$E$10),5,0))))</f>
        <v>5</v>
      </c>
      <c r="U10">
        <f>IF('Games &amp; Picks'!$E10="x","",IF('Games &amp; Picks'!Y$1="","",IF(OR('Games &amp; Picks'!$E$6="",'Games &amp; Picks'!$E$7="",'Games &amp; Picks'!$E$8="",'Games &amp; Picks'!$E$9="",'Games &amp; Picks'!$E$10=""),"",IF(AND('Games &amp; Picks'!Y$6='Games &amp; Picks'!$E$6,'Games &amp; Picks'!Y$7='Games &amp; Picks'!$E$7,'Games &amp; Picks'!Y$8='Games &amp; Picks'!$E$8,'Games &amp; Picks'!Y$9='Games &amp; Picks'!$E$9,'Games &amp; Picks'!Y$10='Games &amp; Picks'!$E$10),5,0))))</f>
        <v>0</v>
      </c>
      <c r="V10" s="3">
        <f>IF('Games &amp; Picks'!$E10="x","",IF('Games &amp; Picks'!Z$1="","",IF(OR('Games &amp; Picks'!$E$6="",'Games &amp; Picks'!$E$7="",'Games &amp; Picks'!$E$8="",'Games &amp; Picks'!$E$9="",'Games &amp; Picks'!$E$10=""),"",IF(AND('Games &amp; Picks'!Z$6='Games &amp; Picks'!$E$6,'Games &amp; Picks'!Z$7='Games &amp; Picks'!$E$7,'Games &amp; Picks'!Z$8='Games &amp; Picks'!$E$8,'Games &amp; Picks'!Z$9='Games &amp; Picks'!$E$9,'Games &amp; Picks'!Z$10='Games &amp; Picks'!$E$10),5,0))))</f>
        <v>5</v>
      </c>
    </row>
    <row r="11" spans="1:22" s="48" customFormat="1">
      <c r="A11" s="13" t="str">
        <f>'Games &amp; Picks'!A11</f>
        <v>Belk</v>
      </c>
      <c r="B11" s="48">
        <f>IF('Games &amp; Picks'!$E11="x","",IF('Games &amp; Picks'!F$1="","",IF(OR('Games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Picks'!F$2='Games &amp; Picks'!$E$2,'Games &amp; Picks'!F$3='Games &amp; Picks'!$E$3,'Games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Picks'!$E$11),10,IF(OR('Games &amp; Picks'!$E$7="",'Games &amp; Picks'!$E$8="",'Games &amp; Picks'!$E$9="",'Games &amp; Picks'!$E$10="",'Games &amp; Picks'!$E$11=""),"",IF(AND('Games &amp; Picks'!F$7='Games &amp; Picks'!$E$7,'Games &amp; Picks'!F$8='Games &amp; Picks'!$E$8,'Games &amp; Picks'!F$9='Games &amp; Picks'!$E$9,'Games &amp; Picks'!F$10='Games &amp; Picks'!$E$10,'Games &amp; Picks'!F$11='Games &amp; Picks'!$E$11),5,0))))))</f>
        <v>0</v>
      </c>
      <c r="C11" s="48">
        <f>IF('Games &amp; Picks'!$E11="x","",IF('Games &amp; Picks'!G$1="","",IF(OR('Games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Picks'!G$2='Games &amp; Picks'!$E$2,'Games &amp; Picks'!G$3='Games &amp; Picks'!$E$3,'Games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Picks'!$E$11),10,IF(OR('Games &amp; Picks'!$E$7="",'Games &amp; Picks'!$E$8="",'Games &amp; Picks'!$E$9="",'Games &amp; Picks'!$E$10="",'Games &amp; Picks'!$E$11=""),"",IF(AND('Games &amp; Picks'!G$7='Games &amp; Picks'!$E$7,'Games &amp; Picks'!G$8='Games &amp; Picks'!$E$8,'Games &amp; Picks'!G$9='Games &amp; Picks'!$E$9,'Games &amp; Picks'!G$10='Games &amp; Picks'!$E$10,'Games &amp; Picks'!G$11='Games &amp; Picks'!$E$11),5,0))))))</f>
        <v>0</v>
      </c>
      <c r="D11" s="48">
        <f>IF('Games &amp; Picks'!$E11="x","",IF('Games &amp; Picks'!H$1="","",IF(OR('Games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Picks'!H$2='Games &amp; Picks'!$E$2,'Games &amp; Picks'!H$3='Games &amp; Picks'!$E$3,'Games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Picks'!$E$11),10,IF(OR('Games &amp; Picks'!$E$7="",'Games &amp; Picks'!$E$8="",'Games &amp; Picks'!$E$9="",'Games &amp; Picks'!$E$10="",'Games &amp; Picks'!$E$11=""),"",IF(AND('Games &amp; Picks'!H$7='Games &amp; Picks'!$E$7,'Games &amp; Picks'!H$8='Games &amp; Picks'!$E$8,'Games &amp; Picks'!H$9='Games &amp; Picks'!$E$9,'Games &amp; Picks'!H$10='Games &amp; Picks'!$E$10,'Games &amp; Picks'!H$11='Games &amp; Picks'!$E$11),5,0))))))</f>
        <v>0</v>
      </c>
      <c r="E11" s="48">
        <f>IF('Games &amp; Picks'!$E11="x","",IF('Games &amp; Picks'!I$1="","",IF(OR('Games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Picks'!I$2='Games &amp; Picks'!$E$2,'Games &amp; Picks'!I$3='Games &amp; Picks'!$E$3,'Games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Picks'!$E$11),10,IF(OR('Games &amp; Picks'!$E$7="",'Games &amp; Picks'!$E$8="",'Games &amp; Picks'!$E$9="",'Games &amp; Picks'!$E$10="",'Games &amp; Picks'!$E$11=""),"",IF(AND('Games &amp; Picks'!I$7='Games &amp; Picks'!$E$7,'Games &amp; Picks'!I$8='Games &amp; Picks'!$E$8,'Games &amp; Picks'!I$9='Games &amp; Picks'!$E$9,'Games &amp; Picks'!I$10='Games &amp; Picks'!$E$10,'Games &amp; Picks'!I$11='Games &amp; Picks'!$E$11),5,0))))))</f>
        <v>0</v>
      </c>
      <c r="F11" s="48">
        <f>IF('Games &amp; Picks'!$E11="x","",IF('Games &amp; Picks'!J$1="","",IF(OR('Games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Picks'!J$2='Games &amp; Picks'!$E$2,'Games &amp; Picks'!J$3='Games &amp; Picks'!$E$3,'Games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Picks'!$E$11),10,IF(OR('Games &amp; Picks'!$E$7="",'Games &amp; Picks'!$E$8="",'Games &amp; Picks'!$E$9="",'Games &amp; Picks'!$E$10="",'Games &amp; Picks'!$E$11=""),"",IF(AND('Games &amp; Picks'!J$7='Games &amp; Picks'!$E$7,'Games &amp; Picks'!J$8='Games &amp; Picks'!$E$8,'Games &amp; Picks'!J$9='Games &amp; Picks'!$E$9,'Games &amp; Picks'!J$10='Games &amp; Picks'!$E$10,'Games &amp; Picks'!J$11='Games &amp; Picks'!$E$11),5,0))))))</f>
        <v>0</v>
      </c>
      <c r="G11" s="48">
        <f>IF('Games &amp; Picks'!$E11="x","",IF('Games &amp; Picks'!K$1="","",IF(OR('Games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Picks'!K$2='Games &amp; Picks'!$E$2,'Games &amp; Picks'!K$3='Games &amp; Picks'!$E$3,'Games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Picks'!$E$11),10,IF(OR('Games &amp; Picks'!$E$7="",'Games &amp; Picks'!$E$8="",'Games &amp; Picks'!$E$9="",'Games &amp; Picks'!$E$10="",'Games &amp; Picks'!$E$11=""),"",IF(AND('Games &amp; Picks'!K$7='Games &amp; Picks'!$E$7,'Games &amp; Picks'!K$8='Games &amp; Picks'!$E$8,'Games &amp; Picks'!K$9='Games &amp; Picks'!$E$9,'Games &amp; Picks'!K$10='Games &amp; Picks'!$E$10,'Games &amp; Picks'!K$11='Games &amp; Picks'!$E$11),5,0))))))</f>
        <v>5</v>
      </c>
      <c r="H11" s="48">
        <f>IF('Games &amp; Picks'!$E11="x","",IF('Games &amp; Picks'!L$1="","",IF(OR('Games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Picks'!L$2='Games &amp; Picks'!$E$2,'Games &amp; Picks'!L$3='Games &amp; Picks'!$E$3,'Games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Picks'!$E$11),10,IF(OR('Games &amp; Picks'!$E$7="",'Games &amp; Picks'!$E$8="",'Games &amp; Picks'!$E$9="",'Games &amp; Picks'!$E$10="",'Games &amp; Picks'!$E$11=""),"",IF(AND('Games &amp; Picks'!L$7='Games &amp; Picks'!$E$7,'Games &amp; Picks'!L$8='Games &amp; Picks'!$E$8,'Games &amp; Picks'!L$9='Games &amp; Picks'!$E$9,'Games &amp; Picks'!L$10='Games &amp; Picks'!$E$10,'Games &amp; Picks'!L$11='Games &amp; Picks'!$E$11),5,0))))))</f>
        <v>5</v>
      </c>
      <c r="I11" s="48">
        <f>IF('Games &amp; Picks'!$E11="x","",IF('Games &amp; Picks'!M$1="","",IF(OR('Games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Picks'!M$2='Games &amp; Picks'!$E$2,'Games &amp; Picks'!M$3='Games &amp; Picks'!$E$3,'Games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Picks'!$E$11),10,IF(OR('Games &amp; Picks'!$E$7="",'Games &amp; Picks'!$E$8="",'Games &amp; Picks'!$E$9="",'Games &amp; Picks'!$E$10="",'Games &amp; Picks'!$E$11=""),"",IF(AND('Games &amp; Picks'!M$7='Games &amp; Picks'!$E$7,'Games &amp; Picks'!M$8='Games &amp; Picks'!$E$8,'Games &amp; Picks'!M$9='Games &amp; Picks'!$E$9,'Games &amp; Picks'!M$10='Games &amp; Picks'!$E$10,'Games &amp; Picks'!M$11='Games &amp; Picks'!$E$11),5,0))))))</f>
        <v>0</v>
      </c>
      <c r="J11" s="48">
        <f>IF('Games &amp; Picks'!$E11="x","",IF('Games &amp; Picks'!N$1="","",IF(OR('Games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Picks'!N$2='Games &amp; Picks'!$E$2,'Games &amp; Picks'!N$3='Games &amp; Picks'!$E$3,'Games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Picks'!$E$11),10,IF(OR('Games &amp; Picks'!$E$7="",'Games &amp; Picks'!$E$8="",'Games &amp; Picks'!$E$9="",'Games &amp; Picks'!$E$10="",'Games &amp; Picks'!$E$11=""),"",IF(AND('Games &amp; Picks'!N$7='Games &amp; Picks'!$E$7,'Games &amp; Picks'!N$8='Games &amp; Picks'!$E$8,'Games &amp; Picks'!N$9='Games &amp; Picks'!$E$9,'Games &amp; Picks'!N$10='Games &amp; Picks'!$E$10,'Games &amp; Picks'!N$11='Games &amp; Picks'!$E$11),5,0))))))</f>
        <v>0</v>
      </c>
      <c r="K11" s="48">
        <f>IF('Games &amp; Picks'!$E11="x","",IF('Games &amp; Picks'!O$1="","",IF(OR('Games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Picks'!O$2='Games &amp; Picks'!$E$2,'Games &amp; Picks'!O$3='Games &amp; Picks'!$E$3,'Games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Picks'!$E$11),10,IF(OR('Games &amp; Picks'!$E$7="",'Games &amp; Picks'!$E$8="",'Games &amp; Picks'!$E$9="",'Games &amp; Picks'!$E$10="",'Games &amp; Picks'!$E$11=""),"",IF(AND('Games &amp; Picks'!O$7='Games &amp; Picks'!$E$7,'Games &amp; Picks'!O$8='Games &amp; Picks'!$E$8,'Games &amp; Picks'!O$9='Games &amp; Picks'!$E$9,'Games &amp; Picks'!O$10='Games &amp; Picks'!$E$10,'Games &amp; Picks'!O$11='Games &amp; Picks'!$E$11),5,0))))))</f>
        <v>5</v>
      </c>
      <c r="L11" s="48">
        <f>IF('Games &amp; Picks'!$E11="x","",IF('Games &amp; Picks'!P$1="","",IF(OR('Games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Picks'!P$2='Games &amp; Picks'!$E$2,'Games &amp; Picks'!P$3='Games &amp; Picks'!$E$3,'Games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Picks'!$E$11),10,IF(OR('Games &amp; Picks'!$E$7="",'Games &amp; Picks'!$E$8="",'Games &amp; Picks'!$E$9="",'Games &amp; Picks'!$E$10="",'Games &amp; Picks'!$E$11=""),"",IF(AND('Games &amp; Picks'!P$7='Games &amp; Picks'!$E$7,'Games &amp; Picks'!P$8='Games &amp; Picks'!$E$8,'Games &amp; Picks'!P$9='Games &amp; Picks'!$E$9,'Games &amp; Picks'!P$10='Games &amp; Picks'!$E$10,'Games &amp; Picks'!P$11='Games &amp; Picks'!$E$11),5,0))))))</f>
        <v>0</v>
      </c>
      <c r="M11" s="48">
        <f>IF('Games &amp; Picks'!$E11="x","",IF('Games &amp; Picks'!Q$1="","",IF(OR('Games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Picks'!Q$2='Games &amp; Picks'!$E$2,'Games &amp; Picks'!Q$3='Games &amp; Picks'!$E$3,'Games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Picks'!$E$11),10,IF(OR('Games &amp; Picks'!$E$7="",'Games &amp; Picks'!$E$8="",'Games &amp; Picks'!$E$9="",'Games &amp; Picks'!$E$10="",'Games &amp; Picks'!$E$11=""),"",IF(AND('Games &amp; Picks'!Q$7='Games &amp; Picks'!$E$7,'Games &amp; Picks'!Q$8='Games &amp; Picks'!$E$8,'Games &amp; Picks'!Q$9='Games &amp; Picks'!$E$9,'Games &amp; Picks'!Q$10='Games &amp; Picks'!$E$10,'Games &amp; Picks'!Q$11='Games &amp; Picks'!$E$11),5,0))))))</f>
        <v>5</v>
      </c>
      <c r="N11" s="48">
        <f>IF('Games &amp; Picks'!$E11="x","",IF('Games &amp; Picks'!R$1="","",IF(OR('Games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Picks'!R$2='Games &amp; Picks'!$E$2,'Games &amp; Picks'!R$3='Games &amp; Picks'!$E$3,'Games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Picks'!$E$11),10,IF(OR('Games &amp; Picks'!$E$7="",'Games &amp; Picks'!$E$8="",'Games &amp; Picks'!$E$9="",'Games &amp; Picks'!$E$10="",'Games &amp; Picks'!$E$11=""),"",IF(AND('Games &amp; Picks'!R$7='Games &amp; Picks'!$E$7,'Games &amp; Picks'!R$8='Games &amp; Picks'!$E$8,'Games &amp; Picks'!R$9='Games &amp; Picks'!$E$9,'Games &amp; Picks'!R$10='Games &amp; Picks'!$E$10,'Games &amp; Picks'!R$11='Games &amp; Picks'!$E$11),5,0))))))</f>
        <v>0</v>
      </c>
      <c r="O11" s="48">
        <f>IF('Games &amp; Picks'!$E11="x","",IF('Games &amp; Picks'!S$1="","",IF(OR('Games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Picks'!S$2='Games &amp; Picks'!$E$2,'Games &amp; Picks'!S$3='Games &amp; Picks'!$E$3,'Games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Picks'!$E$11),10,IF(OR('Games &amp; Picks'!$E$7="",'Games &amp; Picks'!$E$8="",'Games &amp; Picks'!$E$9="",'Games &amp; Picks'!$E$10="",'Games &amp; Picks'!$E$11=""),"",IF(AND('Games &amp; Picks'!S$7='Games &amp; Picks'!$E$7,'Games &amp; Picks'!S$8='Games &amp; Picks'!$E$8,'Games &amp; Picks'!S$9='Games &amp; Picks'!$E$9,'Games &amp; Picks'!S$10='Games &amp; Picks'!$E$10,'Games &amp; Picks'!S$11='Games &amp; Picks'!$E$11),5,0))))))</f>
        <v>0</v>
      </c>
      <c r="P11" s="48">
        <f>IF('Games &amp; Picks'!$E11="x","",IF('Games &amp; Picks'!T$1="","",IF(OR('Games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Picks'!T$2='Games &amp; Picks'!$E$2,'Games &amp; Picks'!T$3='Games &amp; Picks'!$E$3,'Games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Picks'!$E$11),10,IF(OR('Games &amp; Picks'!$E$7="",'Games &amp; Picks'!$E$8="",'Games &amp; Picks'!$E$9="",'Games &amp; Picks'!$E$10="",'Games &amp; Picks'!$E$11=""),"",IF(AND('Games &amp; Picks'!T$7='Games &amp; Picks'!$E$7,'Games &amp; Picks'!T$8='Games &amp; Picks'!$E$8,'Games &amp; Picks'!T$9='Games &amp; Picks'!$E$9,'Games &amp; Picks'!T$10='Games &amp; Picks'!$E$10,'Games &amp; Picks'!T$11='Games &amp; Picks'!$E$11),5,0))))))</f>
        <v>0</v>
      </c>
      <c r="Q11" s="48">
        <f>IF('Games &amp; Picks'!$E11="x","",IF('Games &amp; Picks'!U$1="","",IF(OR('Games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Picks'!U$2='Games &amp; Picks'!$E$2,'Games &amp; Picks'!U$3='Games &amp; Picks'!$E$3,'Games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Picks'!$E$11),10,IF(OR('Games &amp; Picks'!$E$7="",'Games &amp; Picks'!$E$8="",'Games &amp; Picks'!$E$9="",'Games &amp; Picks'!$E$10="",'Games &amp; Picks'!$E$11=""),"",IF(AND('Games &amp; Picks'!U$7='Games &amp; Picks'!$E$7,'Games &amp; Picks'!U$8='Games &amp; Picks'!$E$8,'Games &amp; Picks'!U$9='Games &amp; Picks'!$E$9,'Games &amp; Picks'!U$10='Games &amp; Picks'!$E$10,'Games &amp; Picks'!U$11='Games &amp; Picks'!$E$11),5,0))))))</f>
        <v>0</v>
      </c>
      <c r="R11" s="48">
        <f>IF('Games &amp; Picks'!$E11="x","",IF('Games &amp; Picks'!V$1="","",IF(OR('Games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Picks'!V$2='Games &amp; Picks'!$E$2,'Games &amp; Picks'!V$3='Games &amp; Picks'!$E$3,'Games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Picks'!$E$11),10,IF(OR('Games &amp; Picks'!$E$7="",'Games &amp; Picks'!$E$8="",'Games &amp; Picks'!$E$9="",'Games &amp; Picks'!$E$10="",'Games &amp; Picks'!$E$11=""),"",IF(AND('Games &amp; Picks'!V$7='Games &amp; Picks'!$E$7,'Games &amp; Picks'!V$8='Games &amp; Picks'!$E$8,'Games &amp; Picks'!V$9='Games &amp; Picks'!$E$9,'Games &amp; Picks'!V$10='Games &amp; Picks'!$E$10,'Games &amp; Picks'!V$11='Games &amp; Picks'!$E$11),5,0))))))</f>
        <v>5</v>
      </c>
      <c r="S11" s="48">
        <f>IF('Games &amp; Picks'!$E11="x","",IF('Games &amp; Picks'!W$1="","",IF(OR('Games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Picks'!W$2='Games &amp; Picks'!$E$2,'Games &amp; Picks'!W$3='Games &amp; Picks'!$E$3,'Games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Picks'!$E$11),10,IF(OR('Games &amp; Picks'!$E$7="",'Games &amp; Picks'!$E$8="",'Games &amp; Picks'!$E$9="",'Games &amp; Picks'!$E$10="",'Games &amp; Picks'!$E$11=""),"",IF(AND('Games &amp; Picks'!W$7='Games &amp; Picks'!$E$7,'Games &amp; Picks'!W$8='Games &amp; Picks'!$E$8,'Games &amp; Picks'!W$9='Games &amp; Picks'!$E$9,'Games &amp; Picks'!W$10='Games &amp; Picks'!$E$10,'Games &amp; Picks'!W$11='Games &amp; Picks'!$E$11),5,0))))))</f>
        <v>0</v>
      </c>
      <c r="T11" s="48">
        <f>IF('Games &amp; Picks'!$E11="x","",IF('Games &amp; Picks'!X$1="","",IF(OR('Games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Picks'!X$2='Games &amp; Picks'!$E$2,'Games &amp; Picks'!X$3='Games &amp; Picks'!$E$3,'Games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Picks'!$E$11),10,IF(OR('Games &amp; Picks'!$E$7="",'Games &amp; Picks'!$E$8="",'Games &amp; Picks'!$E$9="",'Games &amp; Picks'!$E$10="",'Games &amp; Picks'!$E$11=""),"",IF(AND('Games &amp; Picks'!X$7='Games &amp; Picks'!$E$7,'Games &amp; Picks'!X$8='Games &amp; Picks'!$E$8,'Games &amp; Picks'!X$9='Games &amp; Picks'!$E$9,'Games &amp; Picks'!X$10='Games &amp; Picks'!$E$10,'Games &amp; Picks'!X$11='Games &amp; Picks'!$E$11),5,0))))))</f>
        <v>0</v>
      </c>
      <c r="U11" s="48">
        <f>IF('Games &amp; Picks'!$E11="x","",IF('Games &amp; Picks'!Y$1="","",IF(OR('Games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Picks'!Y$2='Games &amp; Picks'!$E$2,'Games &amp; Picks'!Y$3='Games &amp; Picks'!$E$3,'Games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Picks'!$E$11),10,IF(OR('Games &amp; Picks'!$E$7="",'Games &amp; Picks'!$E$8="",'Games &amp; Picks'!$E$9="",'Games &amp; Picks'!$E$10="",'Games &amp; Picks'!$E$11=""),"",IF(AND('Games &amp; Picks'!Y$7='Games &amp; Picks'!$E$7,'Games &amp; Picks'!Y$8='Games &amp; Picks'!$E$8,'Games &amp; Picks'!Y$9='Games &amp; Picks'!$E$9,'Games &amp; Picks'!Y$10='Games &amp; Picks'!$E$10,'Games &amp; Picks'!Y$11='Games &amp; Picks'!$E$11),5,0))))))</f>
        <v>0</v>
      </c>
      <c r="V11" s="49">
        <f>IF('Games &amp; Picks'!$E11="x","",IF('Games &amp; Picks'!Z$1="","",IF(OR('Games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Picks'!Z$2='Games &amp; Picks'!$E$2,'Games &amp; Picks'!Z$3='Games &amp; Picks'!$E$3,'Games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Picks'!$E$11),10,IF(OR('Games &amp; Picks'!$E$7="",'Games &amp; Picks'!$E$8="",'Games &amp; Picks'!$E$9="",'Games &amp; Picks'!$E$10="",'Games &amp; Picks'!$E$11=""),"",IF(AND('Games &amp; Picks'!Z$7='Games &amp; Picks'!$E$7,'Games &amp; Picks'!Z$8='Games &amp; Picks'!$E$8,'Games &amp; Picks'!Z$9='Games &amp; Picks'!$E$9,'Games &amp; Picks'!Z$10='Games &amp; Picks'!$E$10,'Games &amp; Picks'!Z$11='Games &amp; Picks'!$E$11),5,0))))))</f>
        <v>0</v>
      </c>
    </row>
    <row r="12" spans="1:22">
      <c r="A12" s="13" t="str">
        <f>'Games &amp; Picks'!A12</f>
        <v>Military</v>
      </c>
      <c r="B12">
        <f>IF('Games &amp; Picks'!$E12="x","",IF('Games &amp; Picks'!F$1="","",IF(OR('Games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Picks'!F$3='Games &amp; Picks'!$E$3,'Games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Picks'!$E$12),10,IF(OR('Games &amp; Picks'!$E$8="",'Games &amp; Picks'!$E$9="",'Games &amp; Picks'!$E$10="",'Games &amp; Picks'!$E$11="",'Games &amp; Picks'!$E$12=""),"",IF(AND('Games &amp; Picks'!F$8='Games &amp; Picks'!$E$8,'Games &amp; Picks'!F$9='Games &amp; Picks'!$E$9,'Games &amp; Picks'!F$10='Games &amp; Picks'!$E$10,'Games &amp; Picks'!F$11='Games &amp; Picks'!$E$11,'Games &amp; Picks'!F$12='Games &amp; Picks'!$E$12),5,0))))))</f>
        <v>0</v>
      </c>
      <c r="C12">
        <f>IF('Games &amp; Picks'!$E12="x","",IF('Games &amp; Picks'!G$1="","",IF(OR('Games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Picks'!G$3='Games &amp; Picks'!$E$3,'Games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Picks'!$E$12),10,IF(OR('Games &amp; Picks'!$E$8="",'Games &amp; Picks'!$E$9="",'Games &amp; Picks'!$E$10="",'Games &amp; Picks'!$E$11="",'Games &amp; Picks'!$E$12=""),"",IF(AND('Games &amp; Picks'!G$8='Games &amp; Picks'!$E$8,'Games &amp; Picks'!G$9='Games &amp; Picks'!$E$9,'Games &amp; Picks'!G$10='Games &amp; Picks'!$E$10,'Games &amp; Picks'!G$11='Games &amp; Picks'!$E$11,'Games &amp; Picks'!G$12='Games &amp; Picks'!$E$12),5,0))))))</f>
        <v>0</v>
      </c>
      <c r="D12">
        <f>IF('Games &amp; Picks'!$E12="x","",IF('Games &amp; Picks'!H$1="","",IF(OR('Games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Picks'!H$3='Games &amp; Picks'!$E$3,'Games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Picks'!$E$12),10,IF(OR('Games &amp; Picks'!$E$8="",'Games &amp; Picks'!$E$9="",'Games &amp; Picks'!$E$10="",'Games &amp; Picks'!$E$11="",'Games &amp; Picks'!$E$12=""),"",IF(AND('Games &amp; Picks'!H$8='Games &amp; Picks'!$E$8,'Games &amp; Picks'!H$9='Games &amp; Picks'!$E$9,'Games &amp; Picks'!H$10='Games &amp; Picks'!$E$10,'Games &amp; Picks'!H$11='Games &amp; Picks'!$E$11,'Games &amp; Picks'!H$12='Games &amp; Picks'!$E$12),5,0))))))</f>
        <v>0</v>
      </c>
      <c r="E12">
        <f>IF('Games &amp; Picks'!$E12="x","",IF('Games &amp; Picks'!I$1="","",IF(OR('Games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Picks'!I$3='Games &amp; Picks'!$E$3,'Games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Picks'!$E$12),10,IF(OR('Games &amp; Picks'!$E$8="",'Games &amp; Picks'!$E$9="",'Games &amp; Picks'!$E$10="",'Games &amp; Picks'!$E$11="",'Games &amp; Picks'!$E$12=""),"",IF(AND('Games &amp; Picks'!I$8='Games &amp; Picks'!$E$8,'Games &amp; Picks'!I$9='Games &amp; Picks'!$E$9,'Games &amp; Picks'!I$10='Games &amp; Picks'!$E$10,'Games &amp; Picks'!I$11='Games &amp; Picks'!$E$11,'Games &amp; Picks'!I$12='Games &amp; Picks'!$E$12),5,0))))))</f>
        <v>0</v>
      </c>
      <c r="F12">
        <f>IF('Games &amp; Picks'!$E12="x","",IF('Games &amp; Picks'!J$1="","",IF(OR('Games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Picks'!J$3='Games &amp; Picks'!$E$3,'Games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Picks'!$E$12),10,IF(OR('Games &amp; Picks'!$E$8="",'Games &amp; Picks'!$E$9="",'Games &amp; Picks'!$E$10="",'Games &amp; Picks'!$E$11="",'Games &amp; Picks'!$E$12=""),"",IF(AND('Games &amp; Picks'!J$8='Games &amp; Picks'!$E$8,'Games &amp; Picks'!J$9='Games &amp; Picks'!$E$9,'Games &amp; Picks'!J$10='Games &amp; Picks'!$E$10,'Games &amp; Picks'!J$11='Games &amp; Picks'!$E$11,'Games &amp; Picks'!J$12='Games &amp; Picks'!$E$12),5,0))))))</f>
        <v>0</v>
      </c>
      <c r="G12">
        <f>IF('Games &amp; Picks'!$E12="x","",IF('Games &amp; Picks'!K$1="","",IF(OR('Games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Picks'!K$3='Games &amp; Picks'!$E$3,'Games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Picks'!$E$12),10,IF(OR('Games &amp; Picks'!$E$8="",'Games &amp; Picks'!$E$9="",'Games &amp; Picks'!$E$10="",'Games &amp; Picks'!$E$11="",'Games &amp; Picks'!$E$12=""),"",IF(AND('Games &amp; Picks'!K$8='Games &amp; Picks'!$E$8,'Games &amp; Picks'!K$9='Games &amp; Picks'!$E$9,'Games &amp; Picks'!K$10='Games &amp; Picks'!$E$10,'Games &amp; Picks'!K$11='Games &amp; Picks'!$E$11,'Games &amp; Picks'!K$12='Games &amp; Picks'!$E$12),5,0))))))</f>
        <v>5</v>
      </c>
      <c r="H12">
        <f>IF('Games &amp; Picks'!$E12="x","",IF('Games &amp; Picks'!L$1="","",IF(OR('Games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Picks'!L$3='Games &amp; Picks'!$E$3,'Games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Picks'!$E$12),10,IF(OR('Games &amp; Picks'!$E$8="",'Games &amp; Picks'!$E$9="",'Games &amp; Picks'!$E$10="",'Games &amp; Picks'!$E$11="",'Games &amp; Picks'!$E$12=""),"",IF(AND('Games &amp; Picks'!L$8='Games &amp; Picks'!$E$8,'Games &amp; Picks'!L$9='Games &amp; Picks'!$E$9,'Games &amp; Picks'!L$10='Games &amp; Picks'!$E$10,'Games &amp; Picks'!L$11='Games &amp; Picks'!$E$11,'Games &amp; Picks'!L$12='Games &amp; Picks'!$E$12),5,0))))))</f>
        <v>5</v>
      </c>
      <c r="I12">
        <f>IF('Games &amp; Picks'!$E12="x","",IF('Games &amp; Picks'!M$1="","",IF(OR('Games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Picks'!M$3='Games &amp; Picks'!$E$3,'Games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Picks'!$E$12),10,IF(OR('Games &amp; Picks'!$E$8="",'Games &amp; Picks'!$E$9="",'Games &amp; Picks'!$E$10="",'Games &amp; Picks'!$E$11="",'Games &amp; Picks'!$E$12=""),"",IF(AND('Games &amp; Picks'!M$8='Games &amp; Picks'!$E$8,'Games &amp; Picks'!M$9='Games &amp; Picks'!$E$9,'Games &amp; Picks'!M$10='Games &amp; Picks'!$E$10,'Games &amp; Picks'!M$11='Games &amp; Picks'!$E$11,'Games &amp; Picks'!M$12='Games &amp; Picks'!$E$12),5,0))))))</f>
        <v>0</v>
      </c>
      <c r="J12">
        <f>IF('Games &amp; Picks'!$E12="x","",IF('Games &amp; Picks'!N$1="","",IF(OR('Games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Picks'!N$3='Games &amp; Picks'!$E$3,'Games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Picks'!$E$12),10,IF(OR('Games &amp; Picks'!$E$8="",'Games &amp; Picks'!$E$9="",'Games &amp; Picks'!$E$10="",'Games &amp; Picks'!$E$11="",'Games &amp; Picks'!$E$12=""),"",IF(AND('Games &amp; Picks'!N$8='Games &amp; Picks'!$E$8,'Games &amp; Picks'!N$9='Games &amp; Picks'!$E$9,'Games &amp; Picks'!N$10='Games &amp; Picks'!$E$10,'Games &amp; Picks'!N$11='Games &amp; Picks'!$E$11,'Games &amp; Picks'!N$12='Games &amp; Picks'!$E$12),5,0))))))</f>
        <v>0</v>
      </c>
      <c r="K12">
        <f>IF('Games &amp; Picks'!$E12="x","",IF('Games &amp; Picks'!O$1="","",IF(OR('Games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Picks'!O$3='Games &amp; Picks'!$E$3,'Games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Picks'!$E$12),10,IF(OR('Games &amp; Picks'!$E$8="",'Games &amp; Picks'!$E$9="",'Games &amp; Picks'!$E$10="",'Games &amp; Picks'!$E$11="",'Games &amp; Picks'!$E$12=""),"",IF(AND('Games &amp; Picks'!O$8='Games &amp; Picks'!$E$8,'Games &amp; Picks'!O$9='Games &amp; Picks'!$E$9,'Games &amp; Picks'!O$10='Games &amp; Picks'!$E$10,'Games &amp; Picks'!O$11='Games &amp; Picks'!$E$11,'Games &amp; Picks'!O$12='Games &amp; Picks'!$E$12),5,0))))))</f>
        <v>5</v>
      </c>
      <c r="L12">
        <f>IF('Games &amp; Picks'!$E12="x","",IF('Games &amp; Picks'!P$1="","",IF(OR('Games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Picks'!P$3='Games &amp; Picks'!$E$3,'Games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Picks'!$E$12),10,IF(OR('Games &amp; Picks'!$E$8="",'Games &amp; Picks'!$E$9="",'Games &amp; Picks'!$E$10="",'Games &amp; Picks'!$E$11="",'Games &amp; Picks'!$E$12=""),"",IF(AND('Games &amp; Picks'!P$8='Games &amp; Picks'!$E$8,'Games &amp; Picks'!P$9='Games &amp; Picks'!$E$9,'Games &amp; Picks'!P$10='Games &amp; Picks'!$E$10,'Games &amp; Picks'!P$11='Games &amp; Picks'!$E$11,'Games &amp; Picks'!P$12='Games &amp; Picks'!$E$12),5,0))))))</f>
        <v>0</v>
      </c>
      <c r="M12">
        <f>IF('Games &amp; Picks'!$E12="x","",IF('Games &amp; Picks'!Q$1="","",IF(OR('Games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Picks'!Q$3='Games &amp; Picks'!$E$3,'Games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Picks'!$E$12),10,IF(OR('Games &amp; Picks'!$E$8="",'Games &amp; Picks'!$E$9="",'Games &amp; Picks'!$E$10="",'Games &amp; Picks'!$E$11="",'Games &amp; Picks'!$E$12=""),"",IF(AND('Games &amp; Picks'!Q$8='Games &amp; Picks'!$E$8,'Games &amp; Picks'!Q$9='Games &amp; Picks'!$E$9,'Games &amp; Picks'!Q$10='Games &amp; Picks'!$E$10,'Games &amp; Picks'!Q$11='Games &amp; Picks'!$E$11,'Games &amp; Picks'!Q$12='Games &amp; Picks'!$E$12),5,0))))))</f>
        <v>5</v>
      </c>
      <c r="N12">
        <f>IF('Games &amp; Picks'!$E12="x","",IF('Games &amp; Picks'!R$1="","",IF(OR('Games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Picks'!R$3='Games &amp; Picks'!$E$3,'Games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Picks'!$E$12),10,IF(OR('Games &amp; Picks'!$E$8="",'Games &amp; Picks'!$E$9="",'Games &amp; Picks'!$E$10="",'Games &amp; Picks'!$E$11="",'Games &amp; Picks'!$E$12=""),"",IF(AND('Games &amp; Picks'!R$8='Games &amp; Picks'!$E$8,'Games &amp; Picks'!R$9='Games &amp; Picks'!$E$9,'Games &amp; Picks'!R$10='Games &amp; Picks'!$E$10,'Games &amp; Picks'!R$11='Games &amp; Picks'!$E$11,'Games &amp; Picks'!R$12='Games &amp; Picks'!$E$12),5,0))))))</f>
        <v>0</v>
      </c>
      <c r="O12">
        <f>IF('Games &amp; Picks'!$E12="x","",IF('Games &amp; Picks'!S$1="","",IF(OR('Games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Picks'!S$3='Games &amp; Picks'!$E$3,'Games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Picks'!$E$12),10,IF(OR('Games &amp; Picks'!$E$8="",'Games &amp; Picks'!$E$9="",'Games &amp; Picks'!$E$10="",'Games &amp; Picks'!$E$11="",'Games &amp; Picks'!$E$12=""),"",IF(AND('Games &amp; Picks'!S$8='Games &amp; Picks'!$E$8,'Games &amp; Picks'!S$9='Games &amp; Picks'!$E$9,'Games &amp; Picks'!S$10='Games &amp; Picks'!$E$10,'Games &amp; Picks'!S$11='Games &amp; Picks'!$E$11,'Games &amp; Picks'!S$12='Games &amp; Picks'!$E$12),5,0))))))</f>
        <v>0</v>
      </c>
      <c r="P12">
        <f>IF('Games &amp; Picks'!$E12="x","",IF('Games &amp; Picks'!T$1="","",IF(OR('Games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Picks'!T$3='Games &amp; Picks'!$E$3,'Games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Picks'!$E$12),10,IF(OR('Games &amp; Picks'!$E$8="",'Games &amp; Picks'!$E$9="",'Games &amp; Picks'!$E$10="",'Games &amp; Picks'!$E$11="",'Games &amp; Picks'!$E$12=""),"",IF(AND('Games &amp; Picks'!T$8='Games &amp; Picks'!$E$8,'Games &amp; Picks'!T$9='Games &amp; Picks'!$E$9,'Games &amp; Picks'!T$10='Games &amp; Picks'!$E$10,'Games &amp; Picks'!T$11='Games &amp; Picks'!$E$11,'Games &amp; Picks'!T$12='Games &amp; Picks'!$E$12),5,0))))))</f>
        <v>0</v>
      </c>
      <c r="Q12">
        <f>IF('Games &amp; Picks'!$E12="x","",IF('Games &amp; Picks'!U$1="","",IF(OR('Games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Picks'!U$3='Games &amp; Picks'!$E$3,'Games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Picks'!$E$12),10,IF(OR('Games &amp; Picks'!$E$8="",'Games &amp; Picks'!$E$9="",'Games &amp; Picks'!$E$10="",'Games &amp; Picks'!$E$11="",'Games &amp; Picks'!$E$12=""),"",IF(AND('Games &amp; Picks'!U$8='Games &amp; Picks'!$E$8,'Games &amp; Picks'!U$9='Games &amp; Picks'!$E$9,'Games &amp; Picks'!U$10='Games &amp; Picks'!$E$10,'Games &amp; Picks'!U$11='Games &amp; Picks'!$E$11,'Games &amp; Picks'!U$12='Games &amp; Picks'!$E$12),5,0))))))</f>
        <v>0</v>
      </c>
      <c r="R12">
        <f>IF('Games &amp; Picks'!$E12="x","",IF('Games &amp; Picks'!V$1="","",IF(OR('Games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Picks'!V$3='Games &amp; Picks'!$E$3,'Games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Picks'!$E$12),10,IF(OR('Games &amp; Picks'!$E$8="",'Games &amp; Picks'!$E$9="",'Games &amp; Picks'!$E$10="",'Games &amp; Picks'!$E$11="",'Games &amp; Picks'!$E$12=""),"",IF(AND('Games &amp; Picks'!V$8='Games &amp; Picks'!$E$8,'Games &amp; Picks'!V$9='Games &amp; Picks'!$E$9,'Games &amp; Picks'!V$10='Games &amp; Picks'!$E$10,'Games &amp; Picks'!V$11='Games &amp; Picks'!$E$11,'Games &amp; Picks'!V$12='Games &amp; Picks'!$E$12),5,0))))))</f>
        <v>0</v>
      </c>
      <c r="S12">
        <f>IF('Games &amp; Picks'!$E12="x","",IF('Games &amp; Picks'!W$1="","",IF(OR('Games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Picks'!W$3='Games &amp; Picks'!$E$3,'Games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Picks'!$E$12),10,IF(OR('Games &amp; Picks'!$E$8="",'Games &amp; Picks'!$E$9="",'Games &amp; Picks'!$E$10="",'Games &amp; Picks'!$E$11="",'Games &amp; Picks'!$E$12=""),"",IF(AND('Games &amp; Picks'!W$8='Games &amp; Picks'!$E$8,'Games &amp; Picks'!W$9='Games &amp; Picks'!$E$9,'Games &amp; Picks'!W$10='Games &amp; Picks'!$E$10,'Games &amp; Picks'!W$11='Games &amp; Picks'!$E$11,'Games &amp; Picks'!W$12='Games &amp; Picks'!$E$12),5,0))))))</f>
        <v>0</v>
      </c>
      <c r="T12">
        <f>IF('Games &amp; Picks'!$E12="x","",IF('Games &amp; Picks'!X$1="","",IF(OR('Games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Picks'!X$3='Games &amp; Picks'!$E$3,'Games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Picks'!$E$12),10,IF(OR('Games &amp; Picks'!$E$8="",'Games &amp; Picks'!$E$9="",'Games &amp; Picks'!$E$10="",'Games &amp; Picks'!$E$11="",'Games &amp; Picks'!$E$12=""),"",IF(AND('Games &amp; Picks'!X$8='Games &amp; Picks'!$E$8,'Games &amp; Picks'!X$9='Games &amp; Picks'!$E$9,'Games &amp; Picks'!X$10='Games &amp; Picks'!$E$10,'Games &amp; Picks'!X$11='Games &amp; Picks'!$E$11,'Games &amp; Picks'!X$12='Games &amp; Picks'!$E$12),5,0))))))</f>
        <v>0</v>
      </c>
      <c r="U12">
        <f>IF('Games &amp; Picks'!$E12="x","",IF('Games &amp; Picks'!Y$1="","",IF(OR('Games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Picks'!Y$3='Games &amp; Picks'!$E$3,'Games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Picks'!$E$12),10,IF(OR('Games &amp; Picks'!$E$8="",'Games &amp; Picks'!$E$9="",'Games &amp; Picks'!$E$10="",'Games &amp; Picks'!$E$11="",'Games &amp; Picks'!$E$12=""),"",IF(AND('Games &amp; Picks'!Y$8='Games &amp; Picks'!$E$8,'Games &amp; Picks'!Y$9='Games &amp; Picks'!$E$9,'Games &amp; Picks'!Y$10='Games &amp; Picks'!$E$10,'Games &amp; Picks'!Y$11='Games &amp; Picks'!$E$11,'Games &amp; Picks'!Y$12='Games &amp; Picks'!$E$12),5,0))))))</f>
        <v>0</v>
      </c>
      <c r="V12" s="3">
        <f>IF('Games &amp; Picks'!$E12="x","",IF('Games &amp; Picks'!Z$1="","",IF(OR('Games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Picks'!Z$3='Games &amp; Picks'!$E$3,'Games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Picks'!$E$12),10,IF(OR('Games &amp; Picks'!$E$8="",'Games &amp; Picks'!$E$9="",'Games &amp; Picks'!$E$10="",'Games &amp; Picks'!$E$11="",'Games &amp; Picks'!$E$12=""),"",IF(AND('Games &amp; Picks'!Z$8='Games &amp; Picks'!$E$8,'Games &amp; Picks'!Z$9='Games &amp; Picks'!$E$9,'Games &amp; Picks'!Z$10='Games &amp; Picks'!$E$10,'Games &amp; Picks'!Z$11='Games &amp; Picks'!$E$11,'Games &amp; Picks'!Z$12='Games &amp; Picks'!$E$12),5,0))))))</f>
        <v>0</v>
      </c>
    </row>
    <row r="13" spans="1:22">
      <c r="A13" s="13" t="str">
        <f>'Games &amp; Picks'!A13</f>
        <v>Holiday</v>
      </c>
      <c r="B13">
        <f>IF('Games &amp; Picks'!$E13="x","",IF('Games &amp; Picks'!F$1="","",IF(OR('Games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Picks'!$E$13),10,IF(OR('Games &amp; Picks'!$E$9="",'Games &amp; Picks'!$E$10="",'Games &amp; Picks'!$E$11="",'Games &amp; Picks'!$E$12="",'Games &amp; Picks'!$E$13=""),"",IF(AND('Games &amp; Picks'!F$9='Games &amp; Picks'!$E$9,'Games &amp; Picks'!F$10='Games &amp; Picks'!$E$10,'Games &amp; Picks'!F$11='Games &amp; Picks'!$E$11,'Games &amp; Picks'!F$12='Games &amp; Picks'!$E$12,'Games &amp; Picks'!F$13='Games &amp; Picks'!$E$13),5,0))))))</f>
        <v>0</v>
      </c>
      <c r="C13">
        <f>IF('Games &amp; Picks'!$E13="x","",IF('Games &amp; Picks'!G$1="","",IF(OR('Games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Picks'!$E$13),10,IF(OR('Games &amp; Picks'!$E$9="",'Games &amp; Picks'!$E$10="",'Games &amp; Picks'!$E$11="",'Games &amp; Picks'!$E$12="",'Games &amp; Picks'!$E$13=""),"",IF(AND('Games &amp; Picks'!G$9='Games &amp; Picks'!$E$9,'Games &amp; Picks'!G$10='Games &amp; Picks'!$E$10,'Games &amp; Picks'!G$11='Games &amp; Picks'!$E$11,'Games &amp; Picks'!G$12='Games &amp; Picks'!$E$12,'Games &amp; Picks'!G$13='Games &amp; Picks'!$E$13),5,0))))))</f>
        <v>0</v>
      </c>
      <c r="D13">
        <f>IF('Games &amp; Picks'!$E13="x","",IF('Games &amp; Picks'!H$1="","",IF(OR('Games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Picks'!$E$13),10,IF(OR('Games &amp; Picks'!$E$9="",'Games &amp; Picks'!$E$10="",'Games &amp; Picks'!$E$11="",'Games &amp; Picks'!$E$12="",'Games &amp; Picks'!$E$13=""),"",IF(AND('Games &amp; Picks'!H$9='Games &amp; Picks'!$E$9,'Games &amp; Picks'!H$10='Games &amp; Picks'!$E$10,'Games &amp; Picks'!H$11='Games &amp; Picks'!$E$11,'Games &amp; Picks'!H$12='Games &amp; Picks'!$E$12,'Games &amp; Picks'!H$13='Games &amp; Picks'!$E$13),5,0))))))</f>
        <v>0</v>
      </c>
      <c r="E13">
        <f>IF('Games &amp; Picks'!$E13="x","",IF('Games &amp; Picks'!I$1="","",IF(OR('Games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Picks'!$E$13),10,IF(OR('Games &amp; Picks'!$E$9="",'Games &amp; Picks'!$E$10="",'Games &amp; Picks'!$E$11="",'Games &amp; Picks'!$E$12="",'Games &amp; Picks'!$E$13=""),"",IF(AND('Games &amp; Picks'!I$9='Games &amp; Picks'!$E$9,'Games &amp; Picks'!I$10='Games &amp; Picks'!$E$10,'Games &amp; Picks'!I$11='Games &amp; Picks'!$E$11,'Games &amp; Picks'!I$12='Games &amp; Picks'!$E$12,'Games &amp; Picks'!I$13='Games &amp; Picks'!$E$13),5,0))))))</f>
        <v>0</v>
      </c>
      <c r="F13">
        <f>IF('Games &amp; Picks'!$E13="x","",IF('Games &amp; Picks'!J$1="","",IF(OR('Games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Picks'!$E$13),10,IF(OR('Games &amp; Picks'!$E$9="",'Games &amp; Picks'!$E$10="",'Games &amp; Picks'!$E$11="",'Games &amp; Picks'!$E$12="",'Games &amp; Picks'!$E$13=""),"",IF(AND('Games &amp; Picks'!J$9='Games &amp; Picks'!$E$9,'Games &amp; Picks'!J$10='Games &amp; Picks'!$E$10,'Games &amp; Picks'!J$11='Games &amp; Picks'!$E$11,'Games &amp; Picks'!J$12='Games &amp; Picks'!$E$12,'Games &amp; Picks'!J$13='Games &amp; Picks'!$E$13),5,0))))))</f>
        <v>0</v>
      </c>
      <c r="G13">
        <f>IF('Games &amp; Picks'!$E13="x","",IF('Games &amp; Picks'!K$1="","",IF(OR('Games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Picks'!$E$13),10,IF(OR('Games &amp; Picks'!$E$9="",'Games &amp; Picks'!$E$10="",'Games &amp; Picks'!$E$11="",'Games &amp; Picks'!$E$12="",'Games &amp; Picks'!$E$13=""),"",IF(AND('Games &amp; Picks'!K$9='Games &amp; Picks'!$E$9,'Games &amp; Picks'!K$10='Games &amp; Picks'!$E$10,'Games &amp; Picks'!K$11='Games &amp; Picks'!$E$11,'Games &amp; Picks'!K$12='Games &amp; Picks'!$E$12,'Games &amp; Picks'!K$13='Games &amp; Picks'!$E$13),5,0))))))</f>
        <v>5</v>
      </c>
      <c r="H13">
        <f>IF('Games &amp; Picks'!$E13="x","",IF('Games &amp; Picks'!L$1="","",IF(OR('Games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Picks'!$E$13),10,IF(OR('Games &amp; Picks'!$E$9="",'Games &amp; Picks'!$E$10="",'Games &amp; Picks'!$E$11="",'Games &amp; Picks'!$E$12="",'Games &amp; Picks'!$E$13=""),"",IF(AND('Games &amp; Picks'!L$9='Games &amp; Picks'!$E$9,'Games &amp; Picks'!L$10='Games &amp; Picks'!$E$10,'Games &amp; Picks'!L$11='Games &amp; Picks'!$E$11,'Games &amp; Picks'!L$12='Games &amp; Picks'!$E$12,'Games &amp; Picks'!L$13='Games &amp; Picks'!$E$13),5,0))))))</f>
        <v>5</v>
      </c>
      <c r="I13">
        <f>IF('Games &amp; Picks'!$E13="x","",IF('Games &amp; Picks'!M$1="","",IF(OR('Games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Picks'!$E$13),10,IF(OR('Games &amp; Picks'!$E$9="",'Games &amp; Picks'!$E$10="",'Games &amp; Picks'!$E$11="",'Games &amp; Picks'!$E$12="",'Games &amp; Picks'!$E$13=""),"",IF(AND('Games &amp; Picks'!M$9='Games &amp; Picks'!$E$9,'Games &amp; Picks'!M$10='Games &amp; Picks'!$E$10,'Games &amp; Picks'!M$11='Games &amp; Picks'!$E$11,'Games &amp; Picks'!M$12='Games &amp; Picks'!$E$12,'Games &amp; Picks'!M$13='Games &amp; Picks'!$E$13),5,0))))))</f>
        <v>0</v>
      </c>
      <c r="J13">
        <f>IF('Games &amp; Picks'!$E13="x","",IF('Games &amp; Picks'!N$1="","",IF(OR('Games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Picks'!$E$13),10,IF(OR('Games &amp; Picks'!$E$9="",'Games &amp; Picks'!$E$10="",'Games &amp; Picks'!$E$11="",'Games &amp; Picks'!$E$12="",'Games &amp; Picks'!$E$13=""),"",IF(AND('Games &amp; Picks'!N$9='Games &amp; Picks'!$E$9,'Games &amp; Picks'!N$10='Games &amp; Picks'!$E$10,'Games &amp; Picks'!N$11='Games &amp; Picks'!$E$11,'Games &amp; Picks'!N$12='Games &amp; Picks'!$E$12,'Games &amp; Picks'!N$13='Games &amp; Picks'!$E$13),5,0))))))</f>
        <v>0</v>
      </c>
      <c r="K13">
        <f>IF('Games &amp; Picks'!$E13="x","",IF('Games &amp; Picks'!O$1="","",IF(OR('Games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Picks'!$E$13),10,IF(OR('Games &amp; Picks'!$E$9="",'Games &amp; Picks'!$E$10="",'Games &amp; Picks'!$E$11="",'Games &amp; Picks'!$E$12="",'Games &amp; Picks'!$E$13=""),"",IF(AND('Games &amp; Picks'!O$9='Games &amp; Picks'!$E$9,'Games &amp; Picks'!O$10='Games &amp; Picks'!$E$10,'Games &amp; Picks'!O$11='Games &amp; Picks'!$E$11,'Games &amp; Picks'!O$12='Games &amp; Picks'!$E$12,'Games &amp; Picks'!O$13='Games &amp; Picks'!$E$13),5,0))))))</f>
        <v>0</v>
      </c>
      <c r="L13">
        <f>IF('Games &amp; Picks'!$E13="x","",IF('Games &amp; Picks'!P$1="","",IF(OR('Games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Picks'!$E$13),10,IF(OR('Games &amp; Picks'!$E$9="",'Games &amp; Picks'!$E$10="",'Games &amp; Picks'!$E$11="",'Games &amp; Picks'!$E$12="",'Games &amp; Picks'!$E$13=""),"",IF(AND('Games &amp; Picks'!P$9='Games &amp; Picks'!$E$9,'Games &amp; Picks'!P$10='Games &amp; Picks'!$E$10,'Games &amp; Picks'!P$11='Games &amp; Picks'!$E$11,'Games &amp; Picks'!P$12='Games &amp; Picks'!$E$12,'Games &amp; Picks'!P$13='Games &amp; Picks'!$E$13),5,0))))))</f>
        <v>0</v>
      </c>
      <c r="M13">
        <f>IF('Games &amp; Picks'!$E13="x","",IF('Games &amp; Picks'!Q$1="","",IF(OR('Games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Picks'!$E$13),10,IF(OR('Games &amp; Picks'!$E$9="",'Games &amp; Picks'!$E$10="",'Games &amp; Picks'!$E$11="",'Games &amp; Picks'!$E$12="",'Games &amp; Picks'!$E$13=""),"",IF(AND('Games &amp; Picks'!Q$9='Games &amp; Picks'!$E$9,'Games &amp; Picks'!Q$10='Games &amp; Picks'!$E$10,'Games &amp; Picks'!Q$11='Games &amp; Picks'!$E$11,'Games &amp; Picks'!Q$12='Games &amp; Picks'!$E$12,'Games &amp; Picks'!Q$13='Games &amp; Picks'!$E$13),5,0))))))</f>
        <v>5</v>
      </c>
      <c r="N13">
        <f>IF('Games &amp; Picks'!$E13="x","",IF('Games &amp; Picks'!R$1="","",IF(OR('Games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Picks'!$E$13),10,IF(OR('Games &amp; Picks'!$E$9="",'Games &amp; Picks'!$E$10="",'Games &amp; Picks'!$E$11="",'Games &amp; Picks'!$E$12="",'Games &amp; Picks'!$E$13=""),"",IF(AND('Games &amp; Picks'!R$9='Games &amp; Picks'!$E$9,'Games &amp; Picks'!R$10='Games &amp; Picks'!$E$10,'Games &amp; Picks'!R$11='Games &amp; Picks'!$E$11,'Games &amp; Picks'!R$12='Games &amp; Picks'!$E$12,'Games &amp; Picks'!R$13='Games &amp; Picks'!$E$13),5,0))))))</f>
        <v>0</v>
      </c>
      <c r="O13">
        <f>IF('Games &amp; Picks'!$E13="x","",IF('Games &amp; Picks'!S$1="","",IF(OR('Games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Picks'!$E$13),10,IF(OR('Games &amp; Picks'!$E$9="",'Games &amp; Picks'!$E$10="",'Games &amp; Picks'!$E$11="",'Games &amp; Picks'!$E$12="",'Games &amp; Picks'!$E$13=""),"",IF(AND('Games &amp; Picks'!S$9='Games &amp; Picks'!$E$9,'Games &amp; Picks'!S$10='Games &amp; Picks'!$E$10,'Games &amp; Picks'!S$11='Games &amp; Picks'!$E$11,'Games &amp; Picks'!S$12='Games &amp; Picks'!$E$12,'Games &amp; Picks'!S$13='Games &amp; Picks'!$E$13),5,0))))))</f>
        <v>0</v>
      </c>
      <c r="P13">
        <f>IF('Games &amp; Picks'!$E13="x","",IF('Games &amp; Picks'!T$1="","",IF(OR('Games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Picks'!$E$13),10,IF(OR('Games &amp; Picks'!$E$9="",'Games &amp; Picks'!$E$10="",'Games &amp; Picks'!$E$11="",'Games &amp; Picks'!$E$12="",'Games &amp; Picks'!$E$13=""),"",IF(AND('Games &amp; Picks'!T$9='Games &amp; Picks'!$E$9,'Games &amp; Picks'!T$10='Games &amp; Picks'!$E$10,'Games &amp; Picks'!T$11='Games &amp; Picks'!$E$11,'Games &amp; Picks'!T$12='Games &amp; Picks'!$E$12,'Games &amp; Picks'!T$13='Games &amp; Picks'!$E$13),5,0))))))</f>
        <v>0</v>
      </c>
      <c r="Q13">
        <f>IF('Games &amp; Picks'!$E13="x","",IF('Games &amp; Picks'!U$1="","",IF(OR('Games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Picks'!$E$13),10,IF(OR('Games &amp; Picks'!$E$9="",'Games &amp; Picks'!$E$10="",'Games &amp; Picks'!$E$11="",'Games &amp; Picks'!$E$12="",'Games &amp; Picks'!$E$13=""),"",IF(AND('Games &amp; Picks'!U$9='Games &amp; Picks'!$E$9,'Games &amp; Picks'!U$10='Games &amp; Picks'!$E$10,'Games &amp; Picks'!U$11='Games &amp; Picks'!$E$11,'Games &amp; Picks'!U$12='Games &amp; Picks'!$E$12,'Games &amp; Picks'!U$13='Games &amp; Picks'!$E$13),5,0))))))</f>
        <v>0</v>
      </c>
      <c r="R13">
        <f>IF('Games &amp; Picks'!$E13="x","",IF('Games &amp; Picks'!V$1="","",IF(OR('Games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Picks'!$E$13),10,IF(OR('Games &amp; Picks'!$E$9="",'Games &amp; Picks'!$E$10="",'Games &amp; Picks'!$E$11="",'Games &amp; Picks'!$E$12="",'Games &amp; Picks'!$E$13=""),"",IF(AND('Games &amp; Picks'!V$9='Games &amp; Picks'!$E$9,'Games &amp; Picks'!V$10='Games &amp; Picks'!$E$10,'Games &amp; Picks'!V$11='Games &amp; Picks'!$E$11,'Games &amp; Picks'!V$12='Games &amp; Picks'!$E$12,'Games &amp; Picks'!V$13='Games &amp; Picks'!$E$13),5,0))))))</f>
        <v>0</v>
      </c>
      <c r="S13">
        <f>IF('Games &amp; Picks'!$E13="x","",IF('Games &amp; Picks'!W$1="","",IF(OR('Games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Picks'!$E$13),10,IF(OR('Games &amp; Picks'!$E$9="",'Games &amp; Picks'!$E$10="",'Games &amp; Picks'!$E$11="",'Games &amp; Picks'!$E$12="",'Games &amp; Picks'!$E$13=""),"",IF(AND('Games &amp; Picks'!W$9='Games &amp; Picks'!$E$9,'Games &amp; Picks'!W$10='Games &amp; Picks'!$E$10,'Games &amp; Picks'!W$11='Games &amp; Picks'!$E$11,'Games &amp; Picks'!W$12='Games &amp; Picks'!$E$12,'Games &amp; Picks'!W$13='Games &amp; Picks'!$E$13),5,0))))))</f>
        <v>0</v>
      </c>
      <c r="T13">
        <f>IF('Games &amp; Picks'!$E13="x","",IF('Games &amp; Picks'!X$1="","",IF(OR('Games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Picks'!$E$13),10,IF(OR('Games &amp; Picks'!$E$9="",'Games &amp; Picks'!$E$10="",'Games &amp; Picks'!$E$11="",'Games &amp; Picks'!$E$12="",'Games &amp; Picks'!$E$13=""),"",IF(AND('Games &amp; Picks'!X$9='Games &amp; Picks'!$E$9,'Games &amp; Picks'!X$10='Games &amp; Picks'!$E$10,'Games &amp; Picks'!X$11='Games &amp; Picks'!$E$11,'Games &amp; Picks'!X$12='Games &amp; Picks'!$E$12,'Games &amp; Picks'!X$13='Games &amp; Picks'!$E$13),5,0))))))</f>
        <v>0</v>
      </c>
      <c r="U13">
        <f>IF('Games &amp; Picks'!$E13="x","",IF('Games &amp; Picks'!Y$1="","",IF(OR('Games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Picks'!$E$13),10,IF(OR('Games &amp; Picks'!$E$9="",'Games &amp; Picks'!$E$10="",'Games &amp; Picks'!$E$11="",'Games &amp; Picks'!$E$12="",'Games &amp; Picks'!$E$13=""),"",IF(AND('Games &amp; Picks'!Y$9='Games &amp; Picks'!$E$9,'Games &amp; Picks'!Y$10='Games &amp; Picks'!$E$10,'Games &amp; Picks'!Y$11='Games &amp; Picks'!$E$11,'Games &amp; Picks'!Y$12='Games &amp; Picks'!$E$12,'Games &amp; Picks'!Y$13='Games &amp; Picks'!$E$13),5,0))))))</f>
        <v>0</v>
      </c>
      <c r="V13" s="3">
        <f>IF('Games &amp; Picks'!$E13="x","",IF('Games &amp; Picks'!Z$1="","",IF(OR('Games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Picks'!$E$13),10,IF(OR('Games &amp; Picks'!$E$9="",'Games &amp; Picks'!$E$10="",'Games &amp; Picks'!$E$11="",'Games &amp; Picks'!$E$12="",'Games &amp; Picks'!$E$13=""),"",IF(AND('Games &amp; Picks'!Z$9='Games &amp; Picks'!$E$9,'Games &amp; Picks'!Z$10='Games &amp; Picks'!$E$10,'Games &amp; Picks'!Z$11='Games &amp; Picks'!$E$11,'Games &amp; Picks'!Z$12='Games &amp; Picks'!$E$12,'Games &amp; Picks'!Z$13='Games &amp; Picks'!$E$13),5,0))))))</f>
        <v>0</v>
      </c>
    </row>
    <row r="14" spans="1:22">
      <c r="A14" s="13" t="str">
        <f>'Games &amp; Picks'!A14</f>
        <v>Champ Sports</v>
      </c>
      <c r="B14">
        <f>IF('Games &amp; Picks'!$E14="x","",IF('Games &amp; Picks'!F$1="","",IF(OR('Games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Picks'!$E$14),10,IF(OR('Games &amp; Picks'!$E$10="",'Games &amp; Picks'!$E$11="",'Games &amp; Picks'!$E$12="",'Games &amp; Picks'!$E$13="",'Games &amp; Picks'!$E$14=""),"",IF(AND('Games &amp; Picks'!F$10='Games &amp; Picks'!$E$10,'Games &amp; Picks'!F$11='Games &amp; Picks'!$E$11,'Games &amp; Picks'!F$12='Games &amp; Picks'!$E$12,'Games &amp; Picks'!F$13='Games &amp; Picks'!$E$13,'Games &amp; Picks'!F$14='Games &amp; Picks'!$E$14),5,0))))))</f>
        <v>0</v>
      </c>
      <c r="C14">
        <f>IF('Games &amp; Picks'!$E14="x","",IF('Games &amp; Picks'!G$1="","",IF(OR('Games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Picks'!$E$14),10,IF(OR('Games &amp; Picks'!$E$10="",'Games &amp; Picks'!$E$11="",'Games &amp; Picks'!$E$12="",'Games &amp; Picks'!$E$13="",'Games &amp; Picks'!$E$14=""),"",IF(AND('Games &amp; Picks'!G$10='Games &amp; Picks'!$E$10,'Games &amp; Picks'!G$11='Games &amp; Picks'!$E$11,'Games &amp; Picks'!G$12='Games &amp; Picks'!$E$12,'Games &amp; Picks'!G$13='Games &amp; Picks'!$E$13,'Games &amp; Picks'!G$14='Games &amp; Picks'!$E$14),5,0))))))</f>
        <v>0</v>
      </c>
      <c r="D14">
        <f>IF('Games &amp; Picks'!$E14="x","",IF('Games &amp; Picks'!H$1="","",IF(OR('Games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Picks'!$E$14),10,IF(OR('Games &amp; Picks'!$E$10="",'Games &amp; Picks'!$E$11="",'Games &amp; Picks'!$E$12="",'Games &amp; Picks'!$E$13="",'Games &amp; Picks'!$E$14=""),"",IF(AND('Games &amp; Picks'!H$10='Games &amp; Picks'!$E$10,'Games &amp; Picks'!H$11='Games &amp; Picks'!$E$11,'Games &amp; Picks'!H$12='Games &amp; Picks'!$E$12,'Games &amp; Picks'!H$13='Games &amp; Picks'!$E$13,'Games &amp; Picks'!H$14='Games &amp; Picks'!$E$14),5,0))))))</f>
        <v>0</v>
      </c>
      <c r="E14">
        <f>IF('Games &amp; Picks'!$E14="x","",IF('Games &amp; Picks'!I$1="","",IF(OR('Games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Picks'!$E$14),10,IF(OR('Games &amp; Picks'!$E$10="",'Games &amp; Picks'!$E$11="",'Games &amp; Picks'!$E$12="",'Games &amp; Picks'!$E$13="",'Games &amp; Picks'!$E$14=""),"",IF(AND('Games &amp; Picks'!I$10='Games &amp; Picks'!$E$10,'Games &amp; Picks'!I$11='Games &amp; Picks'!$E$11,'Games &amp; Picks'!I$12='Games &amp; Picks'!$E$12,'Games &amp; Picks'!I$13='Games &amp; Picks'!$E$13,'Games &amp; Picks'!I$14='Games &amp; Picks'!$E$14),5,0))))))</f>
        <v>0</v>
      </c>
      <c r="F14">
        <f>IF('Games &amp; Picks'!$E14="x","",IF('Games &amp; Picks'!J$1="","",IF(OR('Games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Picks'!$E$14),10,IF(OR('Games &amp; Picks'!$E$10="",'Games &amp; Picks'!$E$11="",'Games &amp; Picks'!$E$12="",'Games &amp; Picks'!$E$13="",'Games &amp; Picks'!$E$14=""),"",IF(AND('Games &amp; Picks'!J$10='Games &amp; Picks'!$E$10,'Games &amp; Picks'!J$11='Games &amp; Picks'!$E$11,'Games &amp; Picks'!J$12='Games &amp; Picks'!$E$12,'Games &amp; Picks'!J$13='Games &amp; Picks'!$E$13,'Games &amp; Picks'!J$14='Games &amp; Picks'!$E$14),5,0))))))</f>
        <v>0</v>
      </c>
      <c r="G14">
        <f>IF('Games &amp; Picks'!$E14="x","",IF('Games &amp; Picks'!K$1="","",IF(OR('Games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Picks'!$E$14),10,IF(OR('Games &amp; Picks'!$E$10="",'Games &amp; Picks'!$E$11="",'Games &amp; Picks'!$E$12="",'Games &amp; Picks'!$E$13="",'Games &amp; Picks'!$E$14=""),"",IF(AND('Games &amp; Picks'!K$10='Games &amp; Picks'!$E$10,'Games &amp; Picks'!K$11='Games &amp; Picks'!$E$11,'Games &amp; Picks'!K$12='Games &amp; Picks'!$E$12,'Games &amp; Picks'!K$13='Games &amp; Picks'!$E$13,'Games &amp; Picks'!K$14='Games &amp; Picks'!$E$14),5,0))))))</f>
        <v>5</v>
      </c>
      <c r="H14">
        <f>IF('Games &amp; Picks'!$E14="x","",IF('Games &amp; Picks'!L$1="","",IF(OR('Games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Picks'!$E$14),10,IF(OR('Games &amp; Picks'!$E$10="",'Games &amp; Picks'!$E$11="",'Games &amp; Picks'!$E$12="",'Games &amp; Picks'!$E$13="",'Games &amp; Picks'!$E$14=""),"",IF(AND('Games &amp; Picks'!L$10='Games &amp; Picks'!$E$10,'Games &amp; Picks'!L$11='Games &amp; Picks'!$E$11,'Games &amp; Picks'!L$12='Games &amp; Picks'!$E$12,'Games &amp; Picks'!L$13='Games &amp; Picks'!$E$13,'Games &amp; Picks'!L$14='Games &amp; Picks'!$E$14),5,0))))))</f>
        <v>0</v>
      </c>
      <c r="I14">
        <f>IF('Games &amp; Picks'!$E14="x","",IF('Games &amp; Picks'!M$1="","",IF(OR('Games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Picks'!$E$14),10,IF(OR('Games &amp; Picks'!$E$10="",'Games &amp; Picks'!$E$11="",'Games &amp; Picks'!$E$12="",'Games &amp; Picks'!$E$13="",'Games &amp; Picks'!$E$14=""),"",IF(AND('Games &amp; Picks'!M$10='Games &amp; Picks'!$E$10,'Games &amp; Picks'!M$11='Games &amp; Picks'!$E$11,'Games &amp; Picks'!M$12='Games &amp; Picks'!$E$12,'Games &amp; Picks'!M$13='Games &amp; Picks'!$E$13,'Games &amp; Picks'!M$14='Games &amp; Picks'!$E$14),5,0))))))</f>
        <v>0</v>
      </c>
      <c r="J14">
        <f>IF('Games &amp; Picks'!$E14="x","",IF('Games &amp; Picks'!N$1="","",IF(OR('Games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Picks'!$E$14),10,IF(OR('Games &amp; Picks'!$E$10="",'Games &amp; Picks'!$E$11="",'Games &amp; Picks'!$E$12="",'Games &amp; Picks'!$E$13="",'Games &amp; Picks'!$E$14=""),"",IF(AND('Games &amp; Picks'!N$10='Games &amp; Picks'!$E$10,'Games &amp; Picks'!N$11='Games &amp; Picks'!$E$11,'Games &amp; Picks'!N$12='Games &amp; Picks'!$E$12,'Games &amp; Picks'!N$13='Games &amp; Picks'!$E$13,'Games &amp; Picks'!N$14='Games &amp; Picks'!$E$14),5,0))))))</f>
        <v>0</v>
      </c>
      <c r="K14">
        <f>IF('Games &amp; Picks'!$E14="x","",IF('Games &amp; Picks'!O$1="","",IF(OR('Games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Picks'!$E$14),10,IF(OR('Games &amp; Picks'!$E$10="",'Games &amp; Picks'!$E$11="",'Games &amp; Picks'!$E$12="",'Games &amp; Picks'!$E$13="",'Games &amp; Picks'!$E$14=""),"",IF(AND('Games &amp; Picks'!O$10='Games &amp; Picks'!$E$10,'Games &amp; Picks'!O$11='Games &amp; Picks'!$E$11,'Games &amp; Picks'!O$12='Games &amp; Picks'!$E$12,'Games &amp; Picks'!O$13='Games &amp; Picks'!$E$13,'Games &amp; Picks'!O$14='Games &amp; Picks'!$E$14),5,0))))))</f>
        <v>0</v>
      </c>
      <c r="L14">
        <f>IF('Games &amp; Picks'!$E14="x","",IF('Games &amp; Picks'!P$1="","",IF(OR('Games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Picks'!$E$14),10,IF(OR('Games &amp; Picks'!$E$10="",'Games &amp; Picks'!$E$11="",'Games &amp; Picks'!$E$12="",'Games &amp; Picks'!$E$13="",'Games &amp; Picks'!$E$14=""),"",IF(AND('Games &amp; Picks'!P$10='Games &amp; Picks'!$E$10,'Games &amp; Picks'!P$11='Games &amp; Picks'!$E$11,'Games &amp; Picks'!P$12='Games &amp; Picks'!$E$12,'Games &amp; Picks'!P$13='Games &amp; Picks'!$E$13,'Games &amp; Picks'!P$14='Games &amp; Picks'!$E$14),5,0))))))</f>
        <v>0</v>
      </c>
      <c r="M14">
        <f>IF('Games &amp; Picks'!$E14="x","",IF('Games &amp; Picks'!Q$1="","",IF(OR('Games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Picks'!$E$14),10,IF(OR('Games &amp; Picks'!$E$10="",'Games &amp; Picks'!$E$11="",'Games &amp; Picks'!$E$12="",'Games &amp; Picks'!$E$13="",'Games &amp; Picks'!$E$14=""),"",IF(AND('Games &amp; Picks'!Q$10='Games &amp; Picks'!$E$10,'Games &amp; Picks'!Q$11='Games &amp; Picks'!$E$11,'Games &amp; Picks'!Q$12='Games &amp; Picks'!$E$12,'Games &amp; Picks'!Q$13='Games &amp; Picks'!$E$13,'Games &amp; Picks'!Q$14='Games &amp; Picks'!$E$14),5,0))))))</f>
        <v>0</v>
      </c>
      <c r="N14">
        <f>IF('Games &amp; Picks'!$E14="x","",IF('Games &amp; Picks'!R$1="","",IF(OR('Games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Picks'!$E$14),10,IF(OR('Games &amp; Picks'!$E$10="",'Games &amp; Picks'!$E$11="",'Games &amp; Picks'!$E$12="",'Games &amp; Picks'!$E$13="",'Games &amp; Picks'!$E$14=""),"",IF(AND('Games &amp; Picks'!R$10='Games &amp; Picks'!$E$10,'Games &amp; Picks'!R$11='Games &amp; Picks'!$E$11,'Games &amp; Picks'!R$12='Games &amp; Picks'!$E$12,'Games &amp; Picks'!R$13='Games &amp; Picks'!$E$13,'Games &amp; Picks'!R$14='Games &amp; Picks'!$E$14),5,0))))))</f>
        <v>0</v>
      </c>
      <c r="O14">
        <f>IF('Games &amp; Picks'!$E14="x","",IF('Games &amp; Picks'!S$1="","",IF(OR('Games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Picks'!$E$14),10,IF(OR('Games &amp; Picks'!$E$10="",'Games &amp; Picks'!$E$11="",'Games &amp; Picks'!$E$12="",'Games &amp; Picks'!$E$13="",'Games &amp; Picks'!$E$14=""),"",IF(AND('Games &amp; Picks'!S$10='Games &amp; Picks'!$E$10,'Games &amp; Picks'!S$11='Games &amp; Picks'!$E$11,'Games &amp; Picks'!S$12='Games &amp; Picks'!$E$12,'Games &amp; Picks'!S$13='Games &amp; Picks'!$E$13,'Games &amp; Picks'!S$14='Games &amp; Picks'!$E$14),5,0))))))</f>
        <v>0</v>
      </c>
      <c r="P14">
        <f>IF('Games &amp; Picks'!$E14="x","",IF('Games &amp; Picks'!T$1="","",IF(OR('Games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Picks'!$E$14),10,IF(OR('Games &amp; Picks'!$E$10="",'Games &amp; Picks'!$E$11="",'Games &amp; Picks'!$E$12="",'Games &amp; Picks'!$E$13="",'Games &amp; Picks'!$E$14=""),"",IF(AND('Games &amp; Picks'!T$10='Games &amp; Picks'!$E$10,'Games &amp; Picks'!T$11='Games &amp; Picks'!$E$11,'Games &amp; Picks'!T$12='Games &amp; Picks'!$E$12,'Games &amp; Picks'!T$13='Games &amp; Picks'!$E$13,'Games &amp; Picks'!T$14='Games &amp; Picks'!$E$14),5,0))))))</f>
        <v>0</v>
      </c>
      <c r="Q14">
        <f>IF('Games &amp; Picks'!$E14="x","",IF('Games &amp; Picks'!U$1="","",IF(OR('Games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Picks'!$E$14),10,IF(OR('Games &amp; Picks'!$E$10="",'Games &amp; Picks'!$E$11="",'Games &amp; Picks'!$E$12="",'Games &amp; Picks'!$E$13="",'Games &amp; Picks'!$E$14=""),"",IF(AND('Games &amp; Picks'!U$10='Games &amp; Picks'!$E$10,'Games &amp; Picks'!U$11='Games &amp; Picks'!$E$11,'Games &amp; Picks'!U$12='Games &amp; Picks'!$E$12,'Games &amp; Picks'!U$13='Games &amp; Picks'!$E$13,'Games &amp; Picks'!U$14='Games &amp; Picks'!$E$14),5,0))))))</f>
        <v>0</v>
      </c>
      <c r="R14">
        <f>IF('Games &amp; Picks'!$E14="x","",IF('Games &amp; Picks'!V$1="","",IF(OR('Games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Picks'!$E$14),10,IF(OR('Games &amp; Picks'!$E$10="",'Games &amp; Picks'!$E$11="",'Games &amp; Picks'!$E$12="",'Games &amp; Picks'!$E$13="",'Games &amp; Picks'!$E$14=""),"",IF(AND('Games &amp; Picks'!V$10='Games &amp; Picks'!$E$10,'Games &amp; Picks'!V$11='Games &amp; Picks'!$E$11,'Games &amp; Picks'!V$12='Games &amp; Picks'!$E$12,'Games &amp; Picks'!V$13='Games &amp; Picks'!$E$13,'Games &amp; Picks'!V$14='Games &amp; Picks'!$E$14),5,0))))))</f>
        <v>0</v>
      </c>
      <c r="S14">
        <f>IF('Games &amp; Picks'!$E14="x","",IF('Games &amp; Picks'!W$1="","",IF(OR('Games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Picks'!$E$14),10,IF(OR('Games &amp; Picks'!$E$10="",'Games &amp; Picks'!$E$11="",'Games &amp; Picks'!$E$12="",'Games &amp; Picks'!$E$13="",'Games &amp; Picks'!$E$14=""),"",IF(AND('Games &amp; Picks'!W$10='Games &amp; Picks'!$E$10,'Games &amp; Picks'!W$11='Games &amp; Picks'!$E$11,'Games &amp; Picks'!W$12='Games &amp; Picks'!$E$12,'Games &amp; Picks'!W$13='Games &amp; Picks'!$E$13,'Games &amp; Picks'!W$14='Games &amp; Picks'!$E$14),5,0))))))</f>
        <v>0</v>
      </c>
      <c r="T14">
        <f>IF('Games &amp; Picks'!$E14="x","",IF('Games &amp; Picks'!X$1="","",IF(OR('Games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Picks'!$E$14),10,IF(OR('Games &amp; Picks'!$E$10="",'Games &amp; Picks'!$E$11="",'Games &amp; Picks'!$E$12="",'Games &amp; Picks'!$E$13="",'Games &amp; Picks'!$E$14=""),"",IF(AND('Games &amp; Picks'!X$10='Games &amp; Picks'!$E$10,'Games &amp; Picks'!X$11='Games &amp; Picks'!$E$11,'Games &amp; Picks'!X$12='Games &amp; Picks'!$E$12,'Games &amp; Picks'!X$13='Games &amp; Picks'!$E$13,'Games &amp; Picks'!X$14='Games &amp; Picks'!$E$14),5,0))))))</f>
        <v>0</v>
      </c>
      <c r="U14">
        <f>IF('Games &amp; Picks'!$E14="x","",IF('Games &amp; Picks'!Y$1="","",IF(OR('Games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Picks'!$E$14),10,IF(OR('Games &amp; Picks'!$E$10="",'Games &amp; Picks'!$E$11="",'Games &amp; Picks'!$E$12="",'Games &amp; Picks'!$E$13="",'Games &amp; Picks'!$E$14=""),"",IF(AND('Games &amp; Picks'!Y$10='Games &amp; Picks'!$E$10,'Games &amp; Picks'!Y$11='Games &amp; Picks'!$E$11,'Games &amp; Picks'!Y$12='Games &amp; Picks'!$E$12,'Games &amp; Picks'!Y$13='Games &amp; Picks'!$E$13,'Games &amp; Picks'!Y$14='Games &amp; Picks'!$E$14),5,0))))))</f>
        <v>0</v>
      </c>
      <c r="V14" s="3">
        <f>IF('Games &amp; Picks'!$E14="x","",IF('Games &amp; Picks'!Z$1="","",IF(OR('Games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Picks'!$E$14),10,IF(OR('Games &amp; Picks'!$E$10="",'Games &amp; Picks'!$E$11="",'Games &amp; Picks'!$E$12="",'Games &amp; Picks'!$E$13="",'Games &amp; Picks'!$E$14=""),"",IF(AND('Games &amp; Picks'!Z$10='Games &amp; Picks'!$E$10,'Games &amp; Picks'!Z$11='Games &amp; Picks'!$E$11,'Games &amp; Picks'!Z$12='Games &amp; Picks'!$E$12,'Games &amp; Picks'!Z$13='Games &amp; Picks'!$E$13,'Games &amp; Picks'!Z$14='Games &amp; Picks'!$E$14),5,0))))))</f>
        <v>0</v>
      </c>
    </row>
    <row r="15" spans="1:22">
      <c r="A15" s="13" t="str">
        <f>'Games &amp; Picks'!A15</f>
        <v>Alamo</v>
      </c>
      <c r="B15">
        <f>IF('Games &amp; Picks'!$E15="x","",IF('Games &amp; Picks'!F$1="","",IF(OR('Games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Picks'!$E$15),10,IF(OR('Games &amp; Picks'!$E$11="",'Games &amp; Picks'!$E$12="",'Games &amp; Picks'!$E$13="",'Games &amp; Picks'!$E$14="",'Games &amp; Picks'!$E$15=""),"",IF(AND('Games &amp; Picks'!F$11='Games &amp; Picks'!$E$11,'Games &amp; Picks'!F$12='Games &amp; Picks'!$E$12,'Games &amp; Picks'!F$13='Games &amp; Picks'!$E$13,'Games &amp; Picks'!F$14='Games &amp; Picks'!$E$14,'Games &amp; Picks'!F$15='Games &amp; Picks'!$E$15),5,0))))))</f>
        <v>0</v>
      </c>
      <c r="C15">
        <f>IF('Games &amp; Picks'!$E15="x","",IF('Games &amp; Picks'!G$1="","",IF(OR('Games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Picks'!$E$15),10,IF(OR('Games &amp; Picks'!$E$11="",'Games &amp; Picks'!$E$12="",'Games &amp; Picks'!$E$13="",'Games &amp; Picks'!$E$14="",'Games &amp; Picks'!$E$15=""),"",IF(AND('Games &amp; Picks'!G$11='Games &amp; Picks'!$E$11,'Games &amp; Picks'!G$12='Games &amp; Picks'!$E$12,'Games &amp; Picks'!G$13='Games &amp; Picks'!$E$13,'Games &amp; Picks'!G$14='Games &amp; Picks'!$E$14,'Games &amp; Picks'!G$15='Games &amp; Picks'!$E$15),5,0))))))</f>
        <v>0</v>
      </c>
      <c r="D15">
        <f>IF('Games &amp; Picks'!$E15="x","",IF('Games &amp; Picks'!H$1="","",IF(OR('Games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Picks'!$E$15),10,IF(OR('Games &amp; Picks'!$E$11="",'Games &amp; Picks'!$E$12="",'Games &amp; Picks'!$E$13="",'Games &amp; Picks'!$E$14="",'Games &amp; Picks'!$E$15=""),"",IF(AND('Games &amp; Picks'!H$11='Games &amp; Picks'!$E$11,'Games &amp; Picks'!H$12='Games &amp; Picks'!$E$12,'Games &amp; Picks'!H$13='Games &amp; Picks'!$E$13,'Games &amp; Picks'!H$14='Games &amp; Picks'!$E$14,'Games &amp; Picks'!H$15='Games &amp; Picks'!$E$15),5,0))))))</f>
        <v>0</v>
      </c>
      <c r="E15">
        <f>IF('Games &amp; Picks'!$E15="x","",IF('Games &amp; Picks'!I$1="","",IF(OR('Games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Picks'!$E$15),10,IF(OR('Games &amp; Picks'!$E$11="",'Games &amp; Picks'!$E$12="",'Games &amp; Picks'!$E$13="",'Games &amp; Picks'!$E$14="",'Games &amp; Picks'!$E$15=""),"",IF(AND('Games &amp; Picks'!I$11='Games &amp; Picks'!$E$11,'Games &amp; Picks'!I$12='Games &amp; Picks'!$E$12,'Games &amp; Picks'!I$13='Games &amp; Picks'!$E$13,'Games &amp; Picks'!I$14='Games &amp; Picks'!$E$14,'Games &amp; Picks'!I$15='Games &amp; Picks'!$E$15),5,0))))))</f>
        <v>0</v>
      </c>
      <c r="F15">
        <f>IF('Games &amp; Picks'!$E15="x","",IF('Games &amp; Picks'!J$1="","",IF(OR('Games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Picks'!$E$15),10,IF(OR('Games &amp; Picks'!$E$11="",'Games &amp; Picks'!$E$12="",'Games &amp; Picks'!$E$13="",'Games &amp; Picks'!$E$14="",'Games &amp; Picks'!$E$15=""),"",IF(AND('Games &amp; Picks'!J$11='Games &amp; Picks'!$E$11,'Games &amp; Picks'!J$12='Games &amp; Picks'!$E$12,'Games &amp; Picks'!J$13='Games &amp; Picks'!$E$13,'Games &amp; Picks'!J$14='Games &amp; Picks'!$E$14,'Games &amp; Picks'!J$15='Games &amp; Picks'!$E$15),5,0))))))</f>
        <v>0</v>
      </c>
      <c r="G15">
        <f>IF('Games &amp; Picks'!$E15="x","",IF('Games &amp; Picks'!K$1="","",IF(OR('Games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Picks'!$E$15),10,IF(OR('Games &amp; Picks'!$E$11="",'Games &amp; Picks'!$E$12="",'Games &amp; Picks'!$E$13="",'Games &amp; Picks'!$E$14="",'Games &amp; Picks'!$E$15=""),"",IF(AND('Games &amp; Picks'!K$11='Games &amp; Picks'!$E$11,'Games &amp; Picks'!K$12='Games &amp; Picks'!$E$12,'Games &amp; Picks'!K$13='Games &amp; Picks'!$E$13,'Games &amp; Picks'!K$14='Games &amp; Picks'!$E$14,'Games &amp; Picks'!K$15='Games &amp; Picks'!$E$15),5,0))))))</f>
        <v>10</v>
      </c>
      <c r="H15">
        <f>IF('Games &amp; Picks'!$E15="x","",IF('Games &amp; Picks'!L$1="","",IF(OR('Games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Picks'!$E$15),10,IF(OR('Games &amp; Picks'!$E$11="",'Games &amp; Picks'!$E$12="",'Games &amp; Picks'!$E$13="",'Games &amp; Picks'!$E$14="",'Games &amp; Picks'!$E$15=""),"",IF(AND('Games &amp; Picks'!L$11='Games &amp; Picks'!$E$11,'Games &amp; Picks'!L$12='Games &amp; Picks'!$E$12,'Games &amp; Picks'!L$13='Games &amp; Picks'!$E$13,'Games &amp; Picks'!L$14='Games &amp; Picks'!$E$14,'Games &amp; Picks'!L$15='Games &amp; Picks'!$E$15),5,0))))))</f>
        <v>0</v>
      </c>
      <c r="I15">
        <f>IF('Games &amp; Picks'!$E15="x","",IF('Games &amp; Picks'!M$1="","",IF(OR('Games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Picks'!$E$15),10,IF(OR('Games &amp; Picks'!$E$11="",'Games &amp; Picks'!$E$12="",'Games &amp; Picks'!$E$13="",'Games &amp; Picks'!$E$14="",'Games &amp; Picks'!$E$15=""),"",IF(AND('Games &amp; Picks'!M$11='Games &amp; Picks'!$E$11,'Games &amp; Picks'!M$12='Games &amp; Picks'!$E$12,'Games &amp; Picks'!M$13='Games &amp; Picks'!$E$13,'Games &amp; Picks'!M$14='Games &amp; Picks'!$E$14,'Games &amp; Picks'!M$15='Games &amp; Picks'!$E$15),5,0))))))</f>
        <v>0</v>
      </c>
      <c r="J15">
        <f>IF('Games &amp; Picks'!$E15="x","",IF('Games &amp; Picks'!N$1="","",IF(OR('Games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Picks'!$E$15),10,IF(OR('Games &amp; Picks'!$E$11="",'Games &amp; Picks'!$E$12="",'Games &amp; Picks'!$E$13="",'Games &amp; Picks'!$E$14="",'Games &amp; Picks'!$E$15=""),"",IF(AND('Games &amp; Picks'!N$11='Games &amp; Picks'!$E$11,'Games &amp; Picks'!N$12='Games &amp; Picks'!$E$12,'Games &amp; Picks'!N$13='Games &amp; Picks'!$E$13,'Games &amp; Picks'!N$14='Games &amp; Picks'!$E$14,'Games &amp; Picks'!N$15='Games &amp; Picks'!$E$15),5,0))))))</f>
        <v>0</v>
      </c>
      <c r="K15">
        <f>IF('Games &amp; Picks'!$E15="x","",IF('Games &amp; Picks'!O$1="","",IF(OR('Games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Picks'!$E$15),10,IF(OR('Games &amp; Picks'!$E$11="",'Games &amp; Picks'!$E$12="",'Games &amp; Picks'!$E$13="",'Games &amp; Picks'!$E$14="",'Games &amp; Picks'!$E$15=""),"",IF(AND('Games &amp; Picks'!O$11='Games &amp; Picks'!$E$11,'Games &amp; Picks'!O$12='Games &amp; Picks'!$E$12,'Games &amp; Picks'!O$13='Games &amp; Picks'!$E$13,'Games &amp; Picks'!O$14='Games &amp; Picks'!$E$14,'Games &amp; Picks'!O$15='Games &amp; Picks'!$E$15),5,0))))))</f>
        <v>0</v>
      </c>
      <c r="L15">
        <f>IF('Games &amp; Picks'!$E15="x","",IF('Games &amp; Picks'!P$1="","",IF(OR('Games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Picks'!$E$15),10,IF(OR('Games &amp; Picks'!$E$11="",'Games &amp; Picks'!$E$12="",'Games &amp; Picks'!$E$13="",'Games &amp; Picks'!$E$14="",'Games &amp; Picks'!$E$15=""),"",IF(AND('Games &amp; Picks'!P$11='Games &amp; Picks'!$E$11,'Games &amp; Picks'!P$12='Games &amp; Picks'!$E$12,'Games &amp; Picks'!P$13='Games &amp; Picks'!$E$13,'Games &amp; Picks'!P$14='Games &amp; Picks'!$E$14,'Games &amp; Picks'!P$15='Games &amp; Picks'!$E$15),5,0))))))</f>
        <v>0</v>
      </c>
      <c r="M15">
        <f>IF('Games &amp; Picks'!$E15="x","",IF('Games &amp; Picks'!Q$1="","",IF(OR('Games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Picks'!$E$15),10,IF(OR('Games &amp; Picks'!$E$11="",'Games &amp; Picks'!$E$12="",'Games &amp; Picks'!$E$13="",'Games &amp; Picks'!$E$14="",'Games &amp; Picks'!$E$15=""),"",IF(AND('Games &amp; Picks'!Q$11='Games &amp; Picks'!$E$11,'Games &amp; Picks'!Q$12='Games &amp; Picks'!$E$12,'Games &amp; Picks'!Q$13='Games &amp; Picks'!$E$13,'Games &amp; Picks'!Q$14='Games &amp; Picks'!$E$14,'Games &amp; Picks'!Q$15='Games &amp; Picks'!$E$15),5,0))))))</f>
        <v>0</v>
      </c>
      <c r="N15">
        <f>IF('Games &amp; Picks'!$E15="x","",IF('Games &amp; Picks'!R$1="","",IF(OR('Games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Picks'!$E$15),10,IF(OR('Games &amp; Picks'!$E$11="",'Games &amp; Picks'!$E$12="",'Games &amp; Picks'!$E$13="",'Games &amp; Picks'!$E$14="",'Games &amp; Picks'!$E$15=""),"",IF(AND('Games &amp; Picks'!R$11='Games &amp; Picks'!$E$11,'Games &amp; Picks'!R$12='Games &amp; Picks'!$E$12,'Games &amp; Picks'!R$13='Games &amp; Picks'!$E$13,'Games &amp; Picks'!R$14='Games &amp; Picks'!$E$14,'Games &amp; Picks'!R$15='Games &amp; Picks'!$E$15),5,0))))))</f>
        <v>0</v>
      </c>
      <c r="O15">
        <f>IF('Games &amp; Picks'!$E15="x","",IF('Games &amp; Picks'!S$1="","",IF(OR('Games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Picks'!$E$15),10,IF(OR('Games &amp; Picks'!$E$11="",'Games &amp; Picks'!$E$12="",'Games &amp; Picks'!$E$13="",'Games &amp; Picks'!$E$14="",'Games &amp; Picks'!$E$15=""),"",IF(AND('Games &amp; Picks'!S$11='Games &amp; Picks'!$E$11,'Games &amp; Picks'!S$12='Games &amp; Picks'!$E$12,'Games &amp; Picks'!S$13='Games &amp; Picks'!$E$13,'Games &amp; Picks'!S$14='Games &amp; Picks'!$E$14,'Games &amp; Picks'!S$15='Games &amp; Picks'!$E$15),5,0))))))</f>
        <v>0</v>
      </c>
      <c r="P15">
        <f>IF('Games &amp; Picks'!$E15="x","",IF('Games &amp; Picks'!T$1="","",IF(OR('Games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Picks'!$E$15),10,IF(OR('Games &amp; Picks'!$E$11="",'Games &amp; Picks'!$E$12="",'Games &amp; Picks'!$E$13="",'Games &amp; Picks'!$E$14="",'Games &amp; Picks'!$E$15=""),"",IF(AND('Games &amp; Picks'!T$11='Games &amp; Picks'!$E$11,'Games &amp; Picks'!T$12='Games &amp; Picks'!$E$12,'Games &amp; Picks'!T$13='Games &amp; Picks'!$E$13,'Games &amp; Picks'!T$14='Games &amp; Picks'!$E$14,'Games &amp; Picks'!T$15='Games &amp; Picks'!$E$15),5,0))))))</f>
        <v>0</v>
      </c>
      <c r="Q15">
        <f>IF('Games &amp; Picks'!$E15="x","",IF('Games &amp; Picks'!U$1="","",IF(OR('Games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Picks'!$E$15),10,IF(OR('Games &amp; Picks'!$E$11="",'Games &amp; Picks'!$E$12="",'Games &amp; Picks'!$E$13="",'Games &amp; Picks'!$E$14="",'Games &amp; Picks'!$E$15=""),"",IF(AND('Games &amp; Picks'!U$11='Games &amp; Picks'!$E$11,'Games &amp; Picks'!U$12='Games &amp; Picks'!$E$12,'Games &amp; Picks'!U$13='Games &amp; Picks'!$E$13,'Games &amp; Picks'!U$14='Games &amp; Picks'!$E$14,'Games &amp; Picks'!U$15='Games &amp; Picks'!$E$15),5,0))))))</f>
        <v>0</v>
      </c>
      <c r="R15">
        <f>IF('Games &amp; Picks'!$E15="x","",IF('Games &amp; Picks'!V$1="","",IF(OR('Games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Picks'!$E$15),10,IF(OR('Games &amp; Picks'!$E$11="",'Games &amp; Picks'!$E$12="",'Games &amp; Picks'!$E$13="",'Games &amp; Picks'!$E$14="",'Games &amp; Picks'!$E$15=""),"",IF(AND('Games &amp; Picks'!V$11='Games &amp; Picks'!$E$11,'Games &amp; Picks'!V$12='Games &amp; Picks'!$E$12,'Games &amp; Picks'!V$13='Games &amp; Picks'!$E$13,'Games &amp; Picks'!V$14='Games &amp; Picks'!$E$14,'Games &amp; Picks'!V$15='Games &amp; Picks'!$E$15),5,0))))))</f>
        <v>0</v>
      </c>
      <c r="S15">
        <f>IF('Games &amp; Picks'!$E15="x","",IF('Games &amp; Picks'!W$1="","",IF(OR('Games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Picks'!$E$15),10,IF(OR('Games &amp; Picks'!$E$11="",'Games &amp; Picks'!$E$12="",'Games &amp; Picks'!$E$13="",'Games &amp; Picks'!$E$14="",'Games &amp; Picks'!$E$15=""),"",IF(AND('Games &amp; Picks'!W$11='Games &amp; Picks'!$E$11,'Games &amp; Picks'!W$12='Games &amp; Picks'!$E$12,'Games &amp; Picks'!W$13='Games &amp; Picks'!$E$13,'Games &amp; Picks'!W$14='Games &amp; Picks'!$E$14,'Games &amp; Picks'!W$15='Games &amp; Picks'!$E$15),5,0))))))</f>
        <v>0</v>
      </c>
      <c r="T15">
        <f>IF('Games &amp; Picks'!$E15="x","",IF('Games &amp; Picks'!X$1="","",IF(OR('Games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Picks'!$E$15),10,IF(OR('Games &amp; Picks'!$E$11="",'Games &amp; Picks'!$E$12="",'Games &amp; Picks'!$E$13="",'Games &amp; Picks'!$E$14="",'Games &amp; Picks'!$E$15=""),"",IF(AND('Games &amp; Picks'!X$11='Games &amp; Picks'!$E$11,'Games &amp; Picks'!X$12='Games &amp; Picks'!$E$12,'Games &amp; Picks'!X$13='Games &amp; Picks'!$E$13,'Games &amp; Picks'!X$14='Games &amp; Picks'!$E$14,'Games &amp; Picks'!X$15='Games &amp; Picks'!$E$15),5,0))))))</f>
        <v>0</v>
      </c>
      <c r="U15">
        <f>IF('Games &amp; Picks'!$E15="x","",IF('Games &amp; Picks'!Y$1="","",IF(OR('Games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Picks'!$E$15),10,IF(OR('Games &amp; Picks'!$E$11="",'Games &amp; Picks'!$E$12="",'Games &amp; Picks'!$E$13="",'Games &amp; Picks'!$E$14="",'Games &amp; Picks'!$E$15=""),"",IF(AND('Games &amp; Picks'!Y$11='Games &amp; Picks'!$E$11,'Games &amp; Picks'!Y$12='Games &amp; Picks'!$E$12,'Games &amp; Picks'!Y$13='Games &amp; Picks'!$E$13,'Games &amp; Picks'!Y$14='Games &amp; Picks'!$E$14,'Games &amp; Picks'!Y$15='Games &amp; Picks'!$E$15),5,0))))))</f>
        <v>0</v>
      </c>
      <c r="V15" s="3">
        <f>IF('Games &amp; Picks'!$E15="x","",IF('Games &amp; Picks'!Z$1="","",IF(OR('Games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Picks'!$E$15),10,IF(OR('Games &amp; Picks'!$E$11="",'Games &amp; Picks'!$E$12="",'Games &amp; Picks'!$E$13="",'Games &amp; Picks'!$E$14="",'Games &amp; Picks'!$E$15=""),"",IF(AND('Games &amp; Picks'!Z$11='Games &amp; Picks'!$E$11,'Games &amp; Picks'!Z$12='Games &amp; Picks'!$E$12,'Games &amp; Picks'!Z$13='Games &amp; Picks'!$E$13,'Games &amp; Picks'!Z$14='Games &amp; Picks'!$E$14,'Games &amp; Picks'!Z$15='Games &amp; Picks'!$E$15),5,0))))))</f>
        <v>0</v>
      </c>
    </row>
    <row r="16" spans="1:22" s="48" customFormat="1">
      <c r="A16" s="13" t="str">
        <f>'Games &amp; Picks'!A16</f>
        <v>Helicopter Armed Forces</v>
      </c>
      <c r="B16" s="48">
        <f>IF('Games &amp; Picks'!$E16="x","",IF('Games &amp; Picks'!F$1="","",IF(OR('Games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Picks'!F$2='Games &amp; Picks'!$E$2,'Games &amp; Picks'!F$3='Games &amp; Picks'!$E$3,'Games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Picks'!$E$16),10,IF(OR('Games &amp; Picks'!$E$12="",'Games &amp; Picks'!$E$13="",'Games &amp; Picks'!$E$14="",'Games &amp; Picks'!$E$15="",'Games &amp; Picks'!$E$16=""),"",IF(AND('Games &amp; Picks'!F$12='Games &amp; Picks'!$E$12,'Games &amp; Picks'!F$13='Games &amp; Picks'!$E$13,'Games &amp; Picks'!F$14='Games &amp; Picks'!$E$14,'Games &amp; Picks'!F$15='Games &amp; Picks'!$E$15,'Games &amp; Picks'!F$16='Games &amp; Picks'!$E$16),5,0))))))))</f>
        <v>0</v>
      </c>
      <c r="C16" s="48">
        <f>IF('Games &amp; Picks'!$E16="x","",IF('Games &amp; Picks'!G$1="","",IF(OR('Games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Picks'!G$2='Games &amp; Picks'!$E$2,'Games &amp; Picks'!G$3='Games &amp; Picks'!$E$3,'Games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Picks'!$E$16),10,IF(OR('Games &amp; Picks'!$E$12="",'Games &amp; Picks'!$E$13="",'Games &amp; Picks'!$E$14="",'Games &amp; Picks'!$E$15="",'Games &amp; Picks'!$E$16=""),"",IF(AND('Games &amp; Picks'!G$12='Games &amp; Picks'!$E$12,'Games &amp; Picks'!G$13='Games &amp; Picks'!$E$13,'Games &amp; Picks'!G$14='Games &amp; Picks'!$E$14,'Games &amp; Picks'!G$15='Games &amp; Picks'!$E$15,'Games &amp; Picks'!G$16='Games &amp; Picks'!$E$16),5,0))))))))</f>
        <v>0</v>
      </c>
      <c r="D16" s="48">
        <f>IF('Games &amp; Picks'!$E16="x","",IF('Games &amp; Picks'!H$1="","",IF(OR('Games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Picks'!H$2='Games &amp; Picks'!$E$2,'Games &amp; Picks'!H$3='Games &amp; Picks'!$E$3,'Games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Picks'!$E$16),10,IF(OR('Games &amp; Picks'!$E$12="",'Games &amp; Picks'!$E$13="",'Games &amp; Picks'!$E$14="",'Games &amp; Picks'!$E$15="",'Games &amp; Picks'!$E$16=""),"",IF(AND('Games &amp; Picks'!H$12='Games &amp; Picks'!$E$12,'Games &amp; Picks'!H$13='Games &amp; Picks'!$E$13,'Games &amp; Picks'!H$14='Games &amp; Picks'!$E$14,'Games &amp; Picks'!H$15='Games &amp; Picks'!$E$15,'Games &amp; Picks'!H$16='Games &amp; Picks'!$E$16),5,0))))))))</f>
        <v>0</v>
      </c>
      <c r="E16" s="48">
        <f>IF('Games &amp; Picks'!$E16="x","",IF('Games &amp; Picks'!I$1="","",IF(OR('Games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Picks'!I$2='Games &amp; Picks'!$E$2,'Games &amp; Picks'!I$3='Games &amp; Picks'!$E$3,'Games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Picks'!$E$16),10,IF(OR('Games &amp; Picks'!$E$12="",'Games &amp; Picks'!$E$13="",'Games &amp; Picks'!$E$14="",'Games &amp; Picks'!$E$15="",'Games &amp; Picks'!$E$16=""),"",IF(AND('Games &amp; Picks'!I$12='Games &amp; Picks'!$E$12,'Games &amp; Picks'!I$13='Games &amp; Picks'!$E$13,'Games &amp; Picks'!I$14='Games &amp; Picks'!$E$14,'Games &amp; Picks'!I$15='Games &amp; Picks'!$E$15,'Games &amp; Picks'!I$16='Games &amp; Picks'!$E$16),5,0))))))))</f>
        <v>0</v>
      </c>
      <c r="F16" s="48">
        <f>IF('Games &amp; Picks'!$E16="x","",IF('Games &amp; Picks'!J$1="","",IF(OR('Games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Picks'!J$2='Games &amp; Picks'!$E$2,'Games &amp; Picks'!J$3='Games &amp; Picks'!$E$3,'Games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Picks'!$E$16),10,IF(OR('Games &amp; Picks'!$E$12="",'Games &amp; Picks'!$E$13="",'Games &amp; Picks'!$E$14="",'Games &amp; Picks'!$E$15="",'Games &amp; Picks'!$E$16=""),"",IF(AND('Games &amp; Picks'!J$12='Games &amp; Picks'!$E$12,'Games &amp; Picks'!J$13='Games &amp; Picks'!$E$13,'Games &amp; Picks'!J$14='Games &amp; Picks'!$E$14,'Games &amp; Picks'!J$15='Games &amp; Picks'!$E$15,'Games &amp; Picks'!J$16='Games &amp; Picks'!$E$16),5,0))))))))</f>
        <v>0</v>
      </c>
      <c r="G16" s="48">
        <f>IF('Games &amp; Picks'!$E16="x","",IF('Games &amp; Picks'!K$1="","",IF(OR('Games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Picks'!K$2='Games &amp; Picks'!$E$2,'Games &amp; Picks'!K$3='Games &amp; Picks'!$E$3,'Games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Picks'!$E$16),10,IF(OR('Games &amp; Picks'!$E$12="",'Games &amp; Picks'!$E$13="",'Games &amp; Picks'!$E$14="",'Games &amp; Picks'!$E$15="",'Games &amp; Picks'!$E$16=""),"",IF(AND('Games &amp; Picks'!K$12='Games &amp; Picks'!$E$12,'Games &amp; Picks'!K$13='Games &amp; Picks'!$E$13,'Games &amp; Picks'!K$14='Games &amp; Picks'!$E$14,'Games &amp; Picks'!K$15='Games &amp; Picks'!$E$15,'Games &amp; Picks'!K$16='Games &amp; Picks'!$E$16),5,0))))))))</f>
        <v>10</v>
      </c>
      <c r="H16" s="48">
        <f>IF('Games &amp; Picks'!$E16="x","",IF('Games &amp; Picks'!L$1="","",IF(OR('Games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Picks'!L$2='Games &amp; Picks'!$E$2,'Games &amp; Picks'!L$3='Games &amp; Picks'!$E$3,'Games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Picks'!$E$16),10,IF(OR('Games &amp; Picks'!$E$12="",'Games &amp; Picks'!$E$13="",'Games &amp; Picks'!$E$14="",'Games &amp; Picks'!$E$15="",'Games &amp; Picks'!$E$16=""),"",IF(AND('Games &amp; Picks'!L$12='Games &amp; Picks'!$E$12,'Games &amp; Picks'!L$13='Games &amp; Picks'!$E$13,'Games &amp; Picks'!L$14='Games &amp; Picks'!$E$14,'Games &amp; Picks'!L$15='Games &amp; Picks'!$E$15,'Games &amp; Picks'!L$16='Games &amp; Picks'!$E$16),5,0))))))))</f>
        <v>0</v>
      </c>
      <c r="I16" s="48">
        <f>IF('Games &amp; Picks'!$E16="x","",IF('Games &amp; Picks'!M$1="","",IF(OR('Games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Picks'!M$2='Games &amp; Picks'!$E$2,'Games &amp; Picks'!M$3='Games &amp; Picks'!$E$3,'Games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Picks'!$E$16),10,IF(OR('Games &amp; Picks'!$E$12="",'Games &amp; Picks'!$E$13="",'Games &amp; Picks'!$E$14="",'Games &amp; Picks'!$E$15="",'Games &amp; Picks'!$E$16=""),"",IF(AND('Games &amp; Picks'!M$12='Games &amp; Picks'!$E$12,'Games &amp; Picks'!M$13='Games &amp; Picks'!$E$13,'Games &amp; Picks'!M$14='Games &amp; Picks'!$E$14,'Games &amp; Picks'!M$15='Games &amp; Picks'!$E$15,'Games &amp; Picks'!M$16='Games &amp; Picks'!$E$16),5,0))))))))</f>
        <v>0</v>
      </c>
      <c r="J16" s="48">
        <f>IF('Games &amp; Picks'!$E16="x","",IF('Games &amp; Picks'!N$1="","",IF(OR('Games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Picks'!N$2='Games &amp; Picks'!$E$2,'Games &amp; Picks'!N$3='Games &amp; Picks'!$E$3,'Games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Picks'!$E$16),10,IF(OR('Games &amp; Picks'!$E$12="",'Games &amp; Picks'!$E$13="",'Games &amp; Picks'!$E$14="",'Games &amp; Picks'!$E$15="",'Games &amp; Picks'!$E$16=""),"",IF(AND('Games &amp; Picks'!N$12='Games &amp; Picks'!$E$12,'Games &amp; Picks'!N$13='Games &amp; Picks'!$E$13,'Games &amp; Picks'!N$14='Games &amp; Picks'!$E$14,'Games &amp; Picks'!N$15='Games &amp; Picks'!$E$15,'Games &amp; Picks'!N$16='Games &amp; Picks'!$E$16),5,0))))))))</f>
        <v>0</v>
      </c>
      <c r="K16" s="48">
        <f>IF('Games &amp; Picks'!$E16="x","",IF('Games &amp; Picks'!O$1="","",IF(OR('Games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Picks'!O$2='Games &amp; Picks'!$E$2,'Games &amp; Picks'!O$3='Games &amp; Picks'!$E$3,'Games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Picks'!$E$16),10,IF(OR('Games &amp; Picks'!$E$12="",'Games &amp; Picks'!$E$13="",'Games &amp; Picks'!$E$14="",'Games &amp; Picks'!$E$15="",'Games &amp; Picks'!$E$16=""),"",IF(AND('Games &amp; Picks'!O$12='Games &amp; Picks'!$E$12,'Games &amp; Picks'!O$13='Games &amp; Picks'!$E$13,'Games &amp; Picks'!O$14='Games &amp; Picks'!$E$14,'Games &amp; Picks'!O$15='Games &amp; Picks'!$E$15,'Games &amp; Picks'!O$16='Games &amp; Picks'!$E$16),5,0))))))))</f>
        <v>0</v>
      </c>
      <c r="L16" s="48">
        <f>IF('Games &amp; Picks'!$E16="x","",IF('Games &amp; Picks'!P$1="","",IF(OR('Games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Picks'!P$2='Games &amp; Picks'!$E$2,'Games &amp; Picks'!P$3='Games &amp; Picks'!$E$3,'Games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Picks'!$E$16),10,IF(OR('Games &amp; Picks'!$E$12="",'Games &amp; Picks'!$E$13="",'Games &amp; Picks'!$E$14="",'Games &amp; Picks'!$E$15="",'Games &amp; Picks'!$E$16=""),"",IF(AND('Games &amp; Picks'!P$12='Games &amp; Picks'!$E$12,'Games &amp; Picks'!P$13='Games &amp; Picks'!$E$13,'Games &amp; Picks'!P$14='Games &amp; Picks'!$E$14,'Games &amp; Picks'!P$15='Games &amp; Picks'!$E$15,'Games &amp; Picks'!P$16='Games &amp; Picks'!$E$16),5,0))))))))</f>
        <v>0</v>
      </c>
      <c r="M16" s="48">
        <f>IF('Games &amp; Picks'!$E16="x","",IF('Games &amp; Picks'!Q$1="","",IF(OR('Games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Picks'!Q$2='Games &amp; Picks'!$E$2,'Games &amp; Picks'!Q$3='Games &amp; Picks'!$E$3,'Games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Picks'!$E$16),10,IF(OR('Games &amp; Picks'!$E$12="",'Games &amp; Picks'!$E$13="",'Games &amp; Picks'!$E$14="",'Games &amp; Picks'!$E$15="",'Games &amp; Picks'!$E$16=""),"",IF(AND('Games &amp; Picks'!Q$12='Games &amp; Picks'!$E$12,'Games &amp; Picks'!Q$13='Games &amp; Picks'!$E$13,'Games &amp; Picks'!Q$14='Games &amp; Picks'!$E$14,'Games &amp; Picks'!Q$15='Games &amp; Picks'!$E$15,'Games &amp; Picks'!Q$16='Games &amp; Picks'!$E$16),5,0))))))))</f>
        <v>0</v>
      </c>
      <c r="N16" s="48">
        <f>IF('Games &amp; Picks'!$E16="x","",IF('Games &amp; Picks'!R$1="","",IF(OR('Games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Picks'!R$2='Games &amp; Picks'!$E$2,'Games &amp; Picks'!R$3='Games &amp; Picks'!$E$3,'Games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Picks'!$E$16),10,IF(OR('Games &amp; Picks'!$E$12="",'Games &amp; Picks'!$E$13="",'Games &amp; Picks'!$E$14="",'Games &amp; Picks'!$E$15="",'Games &amp; Picks'!$E$16=""),"",IF(AND('Games &amp; Picks'!R$12='Games &amp; Picks'!$E$12,'Games &amp; Picks'!R$13='Games &amp; Picks'!$E$13,'Games &amp; Picks'!R$14='Games &amp; Picks'!$E$14,'Games &amp; Picks'!R$15='Games &amp; Picks'!$E$15,'Games &amp; Picks'!R$16='Games &amp; Picks'!$E$16),5,0))))))))</f>
        <v>0</v>
      </c>
      <c r="O16" s="48">
        <f>IF('Games &amp; Picks'!$E16="x","",IF('Games &amp; Picks'!S$1="","",IF(OR('Games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Picks'!S$2='Games &amp; Picks'!$E$2,'Games &amp; Picks'!S$3='Games &amp; Picks'!$E$3,'Games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Picks'!$E$16),10,IF(OR('Games &amp; Picks'!$E$12="",'Games &amp; Picks'!$E$13="",'Games &amp; Picks'!$E$14="",'Games &amp; Picks'!$E$15="",'Games &amp; Picks'!$E$16=""),"",IF(AND('Games &amp; Picks'!S$12='Games &amp; Picks'!$E$12,'Games &amp; Picks'!S$13='Games &amp; Picks'!$E$13,'Games &amp; Picks'!S$14='Games &amp; Picks'!$E$14,'Games &amp; Picks'!S$15='Games &amp; Picks'!$E$15,'Games &amp; Picks'!S$16='Games &amp; Picks'!$E$16),5,0))))))))</f>
        <v>0</v>
      </c>
      <c r="P16" s="48">
        <f>IF('Games &amp; Picks'!$E16="x","",IF('Games &amp; Picks'!T$1="","",IF(OR('Games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Picks'!T$2='Games &amp; Picks'!$E$2,'Games &amp; Picks'!T$3='Games &amp; Picks'!$E$3,'Games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Picks'!$E$16),10,IF(OR('Games &amp; Picks'!$E$12="",'Games &amp; Picks'!$E$13="",'Games &amp; Picks'!$E$14="",'Games &amp; Picks'!$E$15="",'Games &amp; Picks'!$E$16=""),"",IF(AND('Games &amp; Picks'!T$12='Games &amp; Picks'!$E$12,'Games &amp; Picks'!T$13='Games &amp; Picks'!$E$13,'Games &amp; Picks'!T$14='Games &amp; Picks'!$E$14,'Games &amp; Picks'!T$15='Games &amp; Picks'!$E$15,'Games &amp; Picks'!T$16='Games &amp; Picks'!$E$16),5,0))))))))</f>
        <v>0</v>
      </c>
      <c r="Q16" s="48">
        <f>IF('Games &amp; Picks'!$E16="x","",IF('Games &amp; Picks'!U$1="","",IF(OR('Games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Picks'!U$2='Games &amp; Picks'!$E$2,'Games &amp; Picks'!U$3='Games &amp; Picks'!$E$3,'Games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Picks'!$E$16),10,IF(OR('Games &amp; Picks'!$E$12="",'Games &amp; Picks'!$E$13="",'Games &amp; Picks'!$E$14="",'Games &amp; Picks'!$E$15="",'Games &amp; Picks'!$E$16=""),"",IF(AND('Games &amp; Picks'!U$12='Games &amp; Picks'!$E$12,'Games &amp; Picks'!U$13='Games &amp; Picks'!$E$13,'Games &amp; Picks'!U$14='Games &amp; Picks'!$E$14,'Games &amp; Picks'!U$15='Games &amp; Picks'!$E$15,'Games &amp; Picks'!U$16='Games &amp; Picks'!$E$16),5,0))))))))</f>
        <v>0</v>
      </c>
      <c r="R16" s="48">
        <f>IF('Games &amp; Picks'!$E16="x","",IF('Games &amp; Picks'!V$1="","",IF(OR('Games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Picks'!V$2='Games &amp; Picks'!$E$2,'Games &amp; Picks'!V$3='Games &amp; Picks'!$E$3,'Games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Picks'!$E$16),10,IF(OR('Games &amp; Picks'!$E$12="",'Games &amp; Picks'!$E$13="",'Games &amp; Picks'!$E$14="",'Games &amp; Picks'!$E$15="",'Games &amp; Picks'!$E$16=""),"",IF(AND('Games &amp; Picks'!V$12='Games &amp; Picks'!$E$12,'Games &amp; Picks'!V$13='Games &amp; Picks'!$E$13,'Games &amp; Picks'!V$14='Games &amp; Picks'!$E$14,'Games &amp; Picks'!V$15='Games &amp; Picks'!$E$15,'Games &amp; Picks'!V$16='Games &amp; Picks'!$E$16),5,0))))))))</f>
        <v>0</v>
      </c>
      <c r="S16" s="48">
        <f>IF('Games &amp; Picks'!$E16="x","",IF('Games &amp; Picks'!W$1="","",IF(OR('Games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Picks'!W$2='Games &amp; Picks'!$E$2,'Games &amp; Picks'!W$3='Games &amp; Picks'!$E$3,'Games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Picks'!$E$16),10,IF(OR('Games &amp; Picks'!$E$12="",'Games &amp; Picks'!$E$13="",'Games &amp; Picks'!$E$14="",'Games &amp; Picks'!$E$15="",'Games &amp; Picks'!$E$16=""),"",IF(AND('Games &amp; Picks'!W$12='Games &amp; Picks'!$E$12,'Games &amp; Picks'!W$13='Games &amp; Picks'!$E$13,'Games &amp; Picks'!W$14='Games &amp; Picks'!$E$14,'Games &amp; Picks'!W$15='Games &amp; Picks'!$E$15,'Games &amp; Picks'!W$16='Games &amp; Picks'!$E$16),5,0))))))))</f>
        <v>0</v>
      </c>
      <c r="T16" s="48">
        <f>IF('Games &amp; Picks'!$E16="x","",IF('Games &amp; Picks'!X$1="","",IF(OR('Games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Picks'!X$2='Games &amp; Picks'!$E$2,'Games &amp; Picks'!X$3='Games &amp; Picks'!$E$3,'Games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Picks'!$E$16),10,IF(OR('Games &amp; Picks'!$E$12="",'Games &amp; Picks'!$E$13="",'Games &amp; Picks'!$E$14="",'Games &amp; Picks'!$E$15="",'Games &amp; Picks'!$E$16=""),"",IF(AND('Games &amp; Picks'!X$12='Games &amp; Picks'!$E$12,'Games &amp; Picks'!X$13='Games &amp; Picks'!$E$13,'Games &amp; Picks'!X$14='Games &amp; Picks'!$E$14,'Games &amp; Picks'!X$15='Games &amp; Picks'!$E$15,'Games &amp; Picks'!X$16='Games &amp; Picks'!$E$16),5,0))))))))</f>
        <v>0</v>
      </c>
      <c r="U16" s="48">
        <f>IF('Games &amp; Picks'!$E16="x","",IF('Games &amp; Picks'!Y$1="","",IF(OR('Games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Picks'!Y$2='Games &amp; Picks'!$E$2,'Games &amp; Picks'!Y$3='Games &amp; Picks'!$E$3,'Games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Picks'!$E$16),10,IF(OR('Games &amp; Picks'!$E$12="",'Games &amp; Picks'!$E$13="",'Games &amp; Picks'!$E$14="",'Games &amp; Picks'!$E$15="",'Games &amp; Picks'!$E$16=""),"",IF(AND('Games &amp; Picks'!Y$12='Games &amp; Picks'!$E$12,'Games &amp; Picks'!Y$13='Games &amp; Picks'!$E$13,'Games &amp; Picks'!Y$14='Games &amp; Picks'!$E$14,'Games &amp; Picks'!Y$15='Games &amp; Picks'!$E$15,'Games &amp; Picks'!Y$16='Games &amp; Picks'!$E$16),5,0))))))))</f>
        <v>0</v>
      </c>
      <c r="V16" s="49">
        <f>IF('Games &amp; Picks'!$E16="x","",IF('Games &amp; Picks'!Z$1="","",IF(OR('Games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Picks'!Z$2='Games &amp; Picks'!$E$2,'Games &amp; Picks'!Z$3='Games &amp; Picks'!$E$3,'Games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Picks'!$E$16),10,IF(OR('Games &amp; Picks'!$E$12="",'Games &amp; Picks'!$E$13="",'Games &amp; Picks'!$E$14="",'Games &amp; Picks'!$E$15="",'Games &amp; Picks'!$E$16=""),"",IF(AND('Games &amp; Picks'!Z$12='Games &amp; Picks'!$E$12,'Games &amp; Picks'!Z$13='Games &amp; Picks'!$E$13,'Games &amp; Picks'!Z$14='Games &amp; Picks'!$E$14,'Games &amp; Picks'!Z$15='Games &amp; Picks'!$E$15,'Games &amp; Picks'!Z$16='Games &amp; Picks'!$E$16),5,0))))))))</f>
        <v>0</v>
      </c>
    </row>
    <row r="17" spans="1:22">
      <c r="A17" s="13" t="str">
        <f>'Games &amp; Picks'!A17</f>
        <v>Pinstripe</v>
      </c>
      <c r="B17">
        <f>IF('Games &amp; Picks'!$E17="x","",IF('Games &amp; Picks'!F$1="","",IF(OR('Games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Picks'!F$3='Games &amp; Picks'!$E$3,'Games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Picks'!$E$17),10,IF(OR('Games &amp; Picks'!$E$13="",'Games &amp; Picks'!$E$14="",'Games &amp; Picks'!$E$15="",'Games &amp; Picks'!$E$16="",'Games &amp; Picks'!$E$17=""),"",IF(AND('Games &amp; Picks'!F$13='Games &amp; Picks'!$E$13,'Games &amp; Picks'!F$14='Games &amp; Picks'!$E$14,'Games &amp; Picks'!F$15='Games &amp; Picks'!$E$15,'Games &amp; Picks'!F$16='Games &amp; Picks'!$E$16,'Games &amp; Picks'!F$17='Games &amp; Picks'!$E$17),5,0))))))))</f>
        <v>0</v>
      </c>
      <c r="C17">
        <f>IF('Games &amp; Picks'!$E17="x","",IF('Games &amp; Picks'!G$1="","",IF(OR('Games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Picks'!G$3='Games &amp; Picks'!$E$3,'Games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Picks'!$E$17),10,IF(OR('Games &amp; Picks'!$E$13="",'Games &amp; Picks'!$E$14="",'Games &amp; Picks'!$E$15="",'Games &amp; Picks'!$E$16="",'Games &amp; Picks'!$E$17=""),"",IF(AND('Games &amp; Picks'!G$13='Games &amp; Picks'!$E$13,'Games &amp; Picks'!G$14='Games &amp; Picks'!$E$14,'Games &amp; Picks'!G$15='Games &amp; Picks'!$E$15,'Games &amp; Picks'!G$16='Games &amp; Picks'!$E$16,'Games &amp; Picks'!G$17='Games &amp; Picks'!$E$17),5,0))))))))</f>
        <v>0</v>
      </c>
      <c r="D17">
        <f>IF('Games &amp; Picks'!$E17="x","",IF('Games &amp; Picks'!H$1="","",IF(OR('Games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Picks'!H$3='Games &amp; Picks'!$E$3,'Games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Picks'!$E$17),10,IF(OR('Games &amp; Picks'!$E$13="",'Games &amp; Picks'!$E$14="",'Games &amp; Picks'!$E$15="",'Games &amp; Picks'!$E$16="",'Games &amp; Picks'!$E$17=""),"",IF(AND('Games &amp; Picks'!H$13='Games &amp; Picks'!$E$13,'Games &amp; Picks'!H$14='Games &amp; Picks'!$E$14,'Games &amp; Picks'!H$15='Games &amp; Picks'!$E$15,'Games &amp; Picks'!H$16='Games &amp; Picks'!$E$16,'Games &amp; Picks'!H$17='Games &amp; Picks'!$E$17),5,0))))))))</f>
        <v>0</v>
      </c>
      <c r="E17">
        <f>IF('Games &amp; Picks'!$E17="x","",IF('Games &amp; Picks'!I$1="","",IF(OR('Games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Picks'!I$3='Games &amp; Picks'!$E$3,'Games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Picks'!$E$17),10,IF(OR('Games &amp; Picks'!$E$13="",'Games &amp; Picks'!$E$14="",'Games &amp; Picks'!$E$15="",'Games &amp; Picks'!$E$16="",'Games &amp; Picks'!$E$17=""),"",IF(AND('Games &amp; Picks'!I$13='Games &amp; Picks'!$E$13,'Games &amp; Picks'!I$14='Games &amp; Picks'!$E$14,'Games &amp; Picks'!I$15='Games &amp; Picks'!$E$15,'Games &amp; Picks'!I$16='Games &amp; Picks'!$E$16,'Games &amp; Picks'!I$17='Games &amp; Picks'!$E$17),5,0))))))))</f>
        <v>0</v>
      </c>
      <c r="F17">
        <f>IF('Games &amp; Picks'!$E17="x","",IF('Games &amp; Picks'!J$1="","",IF(OR('Games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Picks'!J$3='Games &amp; Picks'!$E$3,'Games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Picks'!$E$17),10,IF(OR('Games &amp; Picks'!$E$13="",'Games &amp; Picks'!$E$14="",'Games &amp; Picks'!$E$15="",'Games &amp; Picks'!$E$16="",'Games &amp; Picks'!$E$17=""),"",IF(AND('Games &amp; Picks'!J$13='Games &amp; Picks'!$E$13,'Games &amp; Picks'!J$14='Games &amp; Picks'!$E$14,'Games &amp; Picks'!J$15='Games &amp; Picks'!$E$15,'Games &amp; Picks'!J$16='Games &amp; Picks'!$E$16,'Games &amp; Picks'!J$17='Games &amp; Picks'!$E$17),5,0))))))))</f>
        <v>0</v>
      </c>
      <c r="G17">
        <f>IF('Games &amp; Picks'!$E17="x","",IF('Games &amp; Picks'!K$1="","",IF(OR('Games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Picks'!K$3='Games &amp; Picks'!$E$3,'Games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Picks'!$E$17),10,IF(OR('Games &amp; Picks'!$E$13="",'Games &amp; Picks'!$E$14="",'Games &amp; Picks'!$E$15="",'Games &amp; Picks'!$E$16="",'Games &amp; Picks'!$E$17=""),"",IF(AND('Games &amp; Picks'!K$13='Games &amp; Picks'!$E$13,'Games &amp; Picks'!K$14='Games &amp; Picks'!$E$14,'Games &amp; Picks'!K$15='Games &amp; Picks'!$E$15,'Games &amp; Picks'!K$16='Games &amp; Picks'!$E$16,'Games &amp; Picks'!K$17='Games &amp; Picks'!$E$17),5,0))))))))</f>
        <v>0</v>
      </c>
      <c r="H17">
        <f>IF('Games &amp; Picks'!$E17="x","",IF('Games &amp; Picks'!L$1="","",IF(OR('Games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Picks'!L$3='Games &amp; Picks'!$E$3,'Games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Picks'!$E$17),10,IF(OR('Games &amp; Picks'!$E$13="",'Games &amp; Picks'!$E$14="",'Games &amp; Picks'!$E$15="",'Games &amp; Picks'!$E$16="",'Games &amp; Picks'!$E$17=""),"",IF(AND('Games &amp; Picks'!L$13='Games &amp; Picks'!$E$13,'Games &amp; Picks'!L$14='Games &amp; Picks'!$E$14,'Games &amp; Picks'!L$15='Games &amp; Picks'!$E$15,'Games &amp; Picks'!L$16='Games &amp; Picks'!$E$16,'Games &amp; Picks'!L$17='Games &amp; Picks'!$E$17),5,0))))))))</f>
        <v>0</v>
      </c>
      <c r="I17">
        <f>IF('Games &amp; Picks'!$E17="x","",IF('Games &amp; Picks'!M$1="","",IF(OR('Games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Picks'!M$3='Games &amp; Picks'!$E$3,'Games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Picks'!$E$17),10,IF(OR('Games &amp; Picks'!$E$13="",'Games &amp; Picks'!$E$14="",'Games &amp; Picks'!$E$15="",'Games &amp; Picks'!$E$16="",'Games &amp; Picks'!$E$17=""),"",IF(AND('Games &amp; Picks'!M$13='Games &amp; Picks'!$E$13,'Games &amp; Picks'!M$14='Games &amp; Picks'!$E$14,'Games &amp; Picks'!M$15='Games &amp; Picks'!$E$15,'Games &amp; Picks'!M$16='Games &amp; Picks'!$E$16,'Games &amp; Picks'!M$17='Games &amp; Picks'!$E$17),5,0))))))))</f>
        <v>0</v>
      </c>
      <c r="J17">
        <f>IF('Games &amp; Picks'!$E17="x","",IF('Games &amp; Picks'!N$1="","",IF(OR('Games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Picks'!N$3='Games &amp; Picks'!$E$3,'Games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Picks'!$E$17),10,IF(OR('Games &amp; Picks'!$E$13="",'Games &amp; Picks'!$E$14="",'Games &amp; Picks'!$E$15="",'Games &amp; Picks'!$E$16="",'Games &amp; Picks'!$E$17=""),"",IF(AND('Games &amp; Picks'!N$13='Games &amp; Picks'!$E$13,'Games &amp; Picks'!N$14='Games &amp; Picks'!$E$14,'Games &amp; Picks'!N$15='Games &amp; Picks'!$E$15,'Games &amp; Picks'!N$16='Games &amp; Picks'!$E$16,'Games &amp; Picks'!N$17='Games &amp; Picks'!$E$17),5,0))))))))</f>
        <v>0</v>
      </c>
      <c r="K17">
        <f>IF('Games &amp; Picks'!$E17="x","",IF('Games &amp; Picks'!O$1="","",IF(OR('Games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Picks'!O$3='Games &amp; Picks'!$E$3,'Games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Picks'!$E$17),10,IF(OR('Games &amp; Picks'!$E$13="",'Games &amp; Picks'!$E$14="",'Games &amp; Picks'!$E$15="",'Games &amp; Picks'!$E$16="",'Games &amp; Picks'!$E$17=""),"",IF(AND('Games &amp; Picks'!O$13='Games &amp; Picks'!$E$13,'Games &amp; Picks'!O$14='Games &amp; Picks'!$E$14,'Games &amp; Picks'!O$15='Games &amp; Picks'!$E$15,'Games &amp; Picks'!O$16='Games &amp; Picks'!$E$16,'Games &amp; Picks'!O$17='Games &amp; Picks'!$E$17),5,0))))))))</f>
        <v>0</v>
      </c>
      <c r="L17">
        <f>IF('Games &amp; Picks'!$E17="x","",IF('Games &amp; Picks'!P$1="","",IF(OR('Games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Picks'!P$3='Games &amp; Picks'!$E$3,'Games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Picks'!$E$17),10,IF(OR('Games &amp; Picks'!$E$13="",'Games &amp; Picks'!$E$14="",'Games &amp; Picks'!$E$15="",'Games &amp; Picks'!$E$16="",'Games &amp; Picks'!$E$17=""),"",IF(AND('Games &amp; Picks'!P$13='Games &amp; Picks'!$E$13,'Games &amp; Picks'!P$14='Games &amp; Picks'!$E$14,'Games &amp; Picks'!P$15='Games &amp; Picks'!$E$15,'Games &amp; Picks'!P$16='Games &amp; Picks'!$E$16,'Games &amp; Picks'!P$17='Games &amp; Picks'!$E$17),5,0))))))))</f>
        <v>0</v>
      </c>
      <c r="M17">
        <f>IF('Games &amp; Picks'!$E17="x","",IF('Games &amp; Picks'!Q$1="","",IF(OR('Games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Picks'!Q$3='Games &amp; Picks'!$E$3,'Games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Picks'!$E$17),10,IF(OR('Games &amp; Picks'!$E$13="",'Games &amp; Picks'!$E$14="",'Games &amp; Picks'!$E$15="",'Games &amp; Picks'!$E$16="",'Games &amp; Picks'!$E$17=""),"",IF(AND('Games &amp; Picks'!Q$13='Games &amp; Picks'!$E$13,'Games &amp; Picks'!Q$14='Games &amp; Picks'!$E$14,'Games &amp; Picks'!Q$15='Games &amp; Picks'!$E$15,'Games &amp; Picks'!Q$16='Games &amp; Picks'!$E$16,'Games &amp; Picks'!Q$17='Games &amp; Picks'!$E$17),5,0))))))))</f>
        <v>0</v>
      </c>
      <c r="N17">
        <f>IF('Games &amp; Picks'!$E17="x","",IF('Games &amp; Picks'!R$1="","",IF(OR('Games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Picks'!R$3='Games &amp; Picks'!$E$3,'Games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Picks'!$E$17),10,IF(OR('Games &amp; Picks'!$E$13="",'Games &amp; Picks'!$E$14="",'Games &amp; Picks'!$E$15="",'Games &amp; Picks'!$E$16="",'Games &amp; Picks'!$E$17=""),"",IF(AND('Games &amp; Picks'!R$13='Games &amp; Picks'!$E$13,'Games &amp; Picks'!R$14='Games &amp; Picks'!$E$14,'Games &amp; Picks'!R$15='Games &amp; Picks'!$E$15,'Games &amp; Picks'!R$16='Games &amp; Picks'!$E$16,'Games &amp; Picks'!R$17='Games &amp; Picks'!$E$17),5,0))))))))</f>
        <v>0</v>
      </c>
      <c r="O17">
        <f>IF('Games &amp; Picks'!$E17="x","",IF('Games &amp; Picks'!S$1="","",IF(OR('Games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Picks'!S$3='Games &amp; Picks'!$E$3,'Games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Picks'!$E$17),10,IF(OR('Games &amp; Picks'!$E$13="",'Games &amp; Picks'!$E$14="",'Games &amp; Picks'!$E$15="",'Games &amp; Picks'!$E$16="",'Games &amp; Picks'!$E$17=""),"",IF(AND('Games &amp; Picks'!S$13='Games &amp; Picks'!$E$13,'Games &amp; Picks'!S$14='Games &amp; Picks'!$E$14,'Games &amp; Picks'!S$15='Games &amp; Picks'!$E$15,'Games &amp; Picks'!S$16='Games &amp; Picks'!$E$16,'Games &amp; Picks'!S$17='Games &amp; Picks'!$E$17),5,0))))))))</f>
        <v>0</v>
      </c>
      <c r="P17">
        <f>IF('Games &amp; Picks'!$E17="x","",IF('Games &amp; Picks'!T$1="","",IF(OR('Games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Picks'!T$3='Games &amp; Picks'!$E$3,'Games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Picks'!$E$17),10,IF(OR('Games &amp; Picks'!$E$13="",'Games &amp; Picks'!$E$14="",'Games &amp; Picks'!$E$15="",'Games &amp; Picks'!$E$16="",'Games &amp; Picks'!$E$17=""),"",IF(AND('Games &amp; Picks'!T$13='Games &amp; Picks'!$E$13,'Games &amp; Picks'!T$14='Games &amp; Picks'!$E$14,'Games &amp; Picks'!T$15='Games &amp; Picks'!$E$15,'Games &amp; Picks'!T$16='Games &amp; Picks'!$E$16,'Games &amp; Picks'!T$17='Games &amp; Picks'!$E$17),5,0))))))))</f>
        <v>0</v>
      </c>
      <c r="Q17">
        <f>IF('Games &amp; Picks'!$E17="x","",IF('Games &amp; Picks'!U$1="","",IF(OR('Games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Picks'!U$3='Games &amp; Picks'!$E$3,'Games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Picks'!$E$17),10,IF(OR('Games &amp; Picks'!$E$13="",'Games &amp; Picks'!$E$14="",'Games &amp; Picks'!$E$15="",'Games &amp; Picks'!$E$16="",'Games &amp; Picks'!$E$17=""),"",IF(AND('Games &amp; Picks'!U$13='Games &amp; Picks'!$E$13,'Games &amp; Picks'!U$14='Games &amp; Picks'!$E$14,'Games &amp; Picks'!U$15='Games &amp; Picks'!$E$15,'Games &amp; Picks'!U$16='Games &amp; Picks'!$E$16,'Games &amp; Picks'!U$17='Games &amp; Picks'!$E$17),5,0))))))))</f>
        <v>0</v>
      </c>
      <c r="R17">
        <f>IF('Games &amp; Picks'!$E17="x","",IF('Games &amp; Picks'!V$1="","",IF(OR('Games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Picks'!V$3='Games &amp; Picks'!$E$3,'Games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Picks'!$E$17),10,IF(OR('Games &amp; Picks'!$E$13="",'Games &amp; Picks'!$E$14="",'Games &amp; Picks'!$E$15="",'Games &amp; Picks'!$E$16="",'Games &amp; Picks'!$E$17=""),"",IF(AND('Games &amp; Picks'!V$13='Games &amp; Picks'!$E$13,'Games &amp; Picks'!V$14='Games &amp; Picks'!$E$14,'Games &amp; Picks'!V$15='Games &amp; Picks'!$E$15,'Games &amp; Picks'!V$16='Games &amp; Picks'!$E$16,'Games &amp; Picks'!V$17='Games &amp; Picks'!$E$17),5,0))))))))</f>
        <v>0</v>
      </c>
      <c r="S17">
        <f>IF('Games &amp; Picks'!$E17="x","",IF('Games &amp; Picks'!W$1="","",IF(OR('Games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Picks'!W$3='Games &amp; Picks'!$E$3,'Games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Picks'!$E$17),10,IF(OR('Games &amp; Picks'!$E$13="",'Games &amp; Picks'!$E$14="",'Games &amp; Picks'!$E$15="",'Games &amp; Picks'!$E$16="",'Games &amp; Picks'!$E$17=""),"",IF(AND('Games &amp; Picks'!W$13='Games &amp; Picks'!$E$13,'Games &amp; Picks'!W$14='Games &amp; Picks'!$E$14,'Games &amp; Picks'!W$15='Games &amp; Picks'!$E$15,'Games &amp; Picks'!W$16='Games &amp; Picks'!$E$16,'Games &amp; Picks'!W$17='Games &amp; Picks'!$E$17),5,0))))))))</f>
        <v>0</v>
      </c>
      <c r="T17">
        <f>IF('Games &amp; Picks'!$E17="x","",IF('Games &amp; Picks'!X$1="","",IF(OR('Games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Picks'!X$3='Games &amp; Picks'!$E$3,'Games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Picks'!$E$17),10,IF(OR('Games &amp; Picks'!$E$13="",'Games &amp; Picks'!$E$14="",'Games &amp; Picks'!$E$15="",'Games &amp; Picks'!$E$16="",'Games &amp; Picks'!$E$17=""),"",IF(AND('Games &amp; Picks'!X$13='Games &amp; Picks'!$E$13,'Games &amp; Picks'!X$14='Games &amp; Picks'!$E$14,'Games &amp; Picks'!X$15='Games &amp; Picks'!$E$15,'Games &amp; Picks'!X$16='Games &amp; Picks'!$E$16,'Games &amp; Picks'!X$17='Games &amp; Picks'!$E$17),5,0))))))))</f>
        <v>0</v>
      </c>
      <c r="U17">
        <f>IF('Games &amp; Picks'!$E17="x","",IF('Games &amp; Picks'!Y$1="","",IF(OR('Games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Picks'!Y$3='Games &amp; Picks'!$E$3,'Games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Picks'!$E$17),10,IF(OR('Games &amp; Picks'!$E$13="",'Games &amp; Picks'!$E$14="",'Games &amp; Picks'!$E$15="",'Games &amp; Picks'!$E$16="",'Games &amp; Picks'!$E$17=""),"",IF(AND('Games &amp; Picks'!Y$13='Games &amp; Picks'!$E$13,'Games &amp; Picks'!Y$14='Games &amp; Picks'!$E$14,'Games &amp; Picks'!Y$15='Games &amp; Picks'!$E$15,'Games &amp; Picks'!Y$16='Games &amp; Picks'!$E$16,'Games &amp; Picks'!Y$17='Games &amp; Picks'!$E$17),5,0))))))))</f>
        <v>0</v>
      </c>
      <c r="V17" s="3">
        <f>IF('Games &amp; Picks'!$E17="x","",IF('Games &amp; Picks'!Z$1="","",IF(OR('Games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Picks'!Z$3='Games &amp; Picks'!$E$3,'Games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Picks'!$E$17),10,IF(OR('Games &amp; Picks'!$E$13="",'Games &amp; Picks'!$E$14="",'Games &amp; Picks'!$E$15="",'Games &amp; Picks'!$E$16="",'Games &amp; Picks'!$E$17=""),"",IF(AND('Games &amp; Picks'!Z$13='Games &amp; Picks'!$E$13,'Games &amp; Picks'!Z$14='Games &amp; Picks'!$E$14,'Games &amp; Picks'!Z$15='Games &amp; Picks'!$E$15,'Games &amp; Picks'!Z$16='Games &amp; Picks'!$E$16,'Games &amp; Picks'!Z$17='Games &amp; Picks'!$E$17),5,0))))))))</f>
        <v>0</v>
      </c>
    </row>
    <row r="18" spans="1:22">
      <c r="A18" s="13" t="str">
        <f>'Games &amp; Picks'!A18</f>
        <v>Music City</v>
      </c>
      <c r="B18">
        <f>IF('Games &amp; Picks'!$E18="x","",IF('Games &amp; Picks'!F$1="","",IF(OR('Games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Picks'!$E$18),10,IF(OR('Games &amp; Picks'!$E$14="",'Games &amp; Picks'!$E$15="",'Games &amp; Picks'!$E$16="",'Games &amp; Picks'!$E$17="",'Games &amp; Picks'!$E$18=""),"",IF(AND('Games &amp; Picks'!F$14='Games &amp; Picks'!$E$14,'Games &amp; Picks'!F$15='Games &amp; Picks'!$E$15,'Games &amp; Picks'!F$16='Games &amp; Picks'!$E$16,'Games &amp; Picks'!F$17='Games &amp; Picks'!$E$17,'Games &amp; Picks'!F$18='Games &amp; Picks'!$E$18),5,0))))))))</f>
        <v>0</v>
      </c>
      <c r="C18">
        <f>IF('Games &amp; Picks'!$E18="x","",IF('Games &amp; Picks'!G$1="","",IF(OR('Games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Picks'!$E$18),10,IF(OR('Games &amp; Picks'!$E$14="",'Games &amp; Picks'!$E$15="",'Games &amp; Picks'!$E$16="",'Games &amp; Picks'!$E$17="",'Games &amp; Picks'!$E$18=""),"",IF(AND('Games &amp; Picks'!G$14='Games &amp; Picks'!$E$14,'Games &amp; Picks'!G$15='Games &amp; Picks'!$E$15,'Games &amp; Picks'!G$16='Games &amp; Picks'!$E$16,'Games &amp; Picks'!G$17='Games &amp; Picks'!$E$17,'Games &amp; Picks'!G$18='Games &amp; Picks'!$E$18),5,0))))))))</f>
        <v>0</v>
      </c>
      <c r="D18">
        <f>IF('Games &amp; Picks'!$E18="x","",IF('Games &amp; Picks'!H$1="","",IF(OR('Games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Picks'!$E$18),10,IF(OR('Games &amp; Picks'!$E$14="",'Games &amp; Picks'!$E$15="",'Games &amp; Picks'!$E$16="",'Games &amp; Picks'!$E$17="",'Games &amp; Picks'!$E$18=""),"",IF(AND('Games &amp; Picks'!H$14='Games &amp; Picks'!$E$14,'Games &amp; Picks'!H$15='Games &amp; Picks'!$E$15,'Games &amp; Picks'!H$16='Games &amp; Picks'!$E$16,'Games &amp; Picks'!H$17='Games &amp; Picks'!$E$17,'Games &amp; Picks'!H$18='Games &amp; Picks'!$E$18),5,0))))))))</f>
        <v>0</v>
      </c>
      <c r="E18">
        <f>IF('Games &amp; Picks'!$E18="x","",IF('Games &amp; Picks'!I$1="","",IF(OR('Games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Picks'!$E$18),10,IF(OR('Games &amp; Picks'!$E$14="",'Games &amp; Picks'!$E$15="",'Games &amp; Picks'!$E$16="",'Games &amp; Picks'!$E$17="",'Games &amp; Picks'!$E$18=""),"",IF(AND('Games &amp; Picks'!I$14='Games &amp; Picks'!$E$14,'Games &amp; Picks'!I$15='Games &amp; Picks'!$E$15,'Games &amp; Picks'!I$16='Games &amp; Picks'!$E$16,'Games &amp; Picks'!I$17='Games &amp; Picks'!$E$17,'Games &amp; Picks'!I$18='Games &amp; Picks'!$E$18),5,0))))))))</f>
        <v>0</v>
      </c>
      <c r="F18">
        <f>IF('Games &amp; Picks'!$E18="x","",IF('Games &amp; Picks'!J$1="","",IF(OR('Games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Picks'!$E$18),10,IF(OR('Games &amp; Picks'!$E$14="",'Games &amp; Picks'!$E$15="",'Games &amp; Picks'!$E$16="",'Games &amp; Picks'!$E$17="",'Games &amp; Picks'!$E$18=""),"",IF(AND('Games &amp; Picks'!J$14='Games &amp; Picks'!$E$14,'Games &amp; Picks'!J$15='Games &amp; Picks'!$E$15,'Games &amp; Picks'!J$16='Games &amp; Picks'!$E$16,'Games &amp; Picks'!J$17='Games &amp; Picks'!$E$17,'Games &amp; Picks'!J$18='Games &amp; Picks'!$E$18),5,0))))))))</f>
        <v>0</v>
      </c>
      <c r="G18">
        <f>IF('Games &amp; Picks'!$E18="x","",IF('Games &amp; Picks'!K$1="","",IF(OR('Games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Picks'!$E$18),10,IF(OR('Games &amp; Picks'!$E$14="",'Games &amp; Picks'!$E$15="",'Games &amp; Picks'!$E$16="",'Games &amp; Picks'!$E$17="",'Games &amp; Picks'!$E$18=""),"",IF(AND('Games &amp; Picks'!K$14='Games &amp; Picks'!$E$14,'Games &amp; Picks'!K$15='Games &amp; Picks'!$E$15,'Games &amp; Picks'!K$16='Games &amp; Picks'!$E$16,'Games &amp; Picks'!K$17='Games &amp; Picks'!$E$17,'Games &amp; Picks'!K$18='Games &amp; Picks'!$E$18),5,0))))))))</f>
        <v>0</v>
      </c>
      <c r="H18">
        <f>IF('Games &amp; Picks'!$E18="x","",IF('Games &amp; Picks'!L$1="","",IF(OR('Games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Picks'!$E$18),10,IF(OR('Games &amp; Picks'!$E$14="",'Games &amp; Picks'!$E$15="",'Games &amp; Picks'!$E$16="",'Games &amp; Picks'!$E$17="",'Games &amp; Picks'!$E$18=""),"",IF(AND('Games &amp; Picks'!L$14='Games &amp; Picks'!$E$14,'Games &amp; Picks'!L$15='Games &amp; Picks'!$E$15,'Games &amp; Picks'!L$16='Games &amp; Picks'!$E$16,'Games &amp; Picks'!L$17='Games &amp; Picks'!$E$17,'Games &amp; Picks'!L$18='Games &amp; Picks'!$E$18),5,0))))))))</f>
        <v>0</v>
      </c>
      <c r="I18">
        <f>IF('Games &amp; Picks'!$E18="x","",IF('Games &amp; Picks'!M$1="","",IF(OR('Games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Picks'!$E$18),10,IF(OR('Games &amp; Picks'!$E$14="",'Games &amp; Picks'!$E$15="",'Games &amp; Picks'!$E$16="",'Games &amp; Picks'!$E$17="",'Games &amp; Picks'!$E$18=""),"",IF(AND('Games &amp; Picks'!M$14='Games &amp; Picks'!$E$14,'Games &amp; Picks'!M$15='Games &amp; Picks'!$E$15,'Games &amp; Picks'!M$16='Games &amp; Picks'!$E$16,'Games &amp; Picks'!M$17='Games &amp; Picks'!$E$17,'Games &amp; Picks'!M$18='Games &amp; Picks'!$E$18),5,0))))))))</f>
        <v>0</v>
      </c>
      <c r="J18">
        <f>IF('Games &amp; Picks'!$E18="x","",IF('Games &amp; Picks'!N$1="","",IF(OR('Games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Picks'!$E$18),10,IF(OR('Games &amp; Picks'!$E$14="",'Games &amp; Picks'!$E$15="",'Games &amp; Picks'!$E$16="",'Games &amp; Picks'!$E$17="",'Games &amp; Picks'!$E$18=""),"",IF(AND('Games &amp; Picks'!N$14='Games &amp; Picks'!$E$14,'Games &amp; Picks'!N$15='Games &amp; Picks'!$E$15,'Games &amp; Picks'!N$16='Games &amp; Picks'!$E$16,'Games &amp; Picks'!N$17='Games &amp; Picks'!$E$17,'Games &amp; Picks'!N$18='Games &amp; Picks'!$E$18),5,0))))))))</f>
        <v>0</v>
      </c>
      <c r="K18">
        <f>IF('Games &amp; Picks'!$E18="x","",IF('Games &amp; Picks'!O$1="","",IF(OR('Games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Picks'!$E$18),10,IF(OR('Games &amp; Picks'!$E$14="",'Games &amp; Picks'!$E$15="",'Games &amp; Picks'!$E$16="",'Games &amp; Picks'!$E$17="",'Games &amp; Picks'!$E$18=""),"",IF(AND('Games &amp; Picks'!O$14='Games &amp; Picks'!$E$14,'Games &amp; Picks'!O$15='Games &amp; Picks'!$E$15,'Games &amp; Picks'!O$16='Games &amp; Picks'!$E$16,'Games &amp; Picks'!O$17='Games &amp; Picks'!$E$17,'Games &amp; Picks'!O$18='Games &amp; Picks'!$E$18),5,0))))))))</f>
        <v>0</v>
      </c>
      <c r="L18">
        <f>IF('Games &amp; Picks'!$E18="x","",IF('Games &amp; Picks'!P$1="","",IF(OR('Games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Picks'!$E$18),10,IF(OR('Games &amp; Picks'!$E$14="",'Games &amp; Picks'!$E$15="",'Games &amp; Picks'!$E$16="",'Games &amp; Picks'!$E$17="",'Games &amp; Picks'!$E$18=""),"",IF(AND('Games &amp; Picks'!P$14='Games &amp; Picks'!$E$14,'Games &amp; Picks'!P$15='Games &amp; Picks'!$E$15,'Games &amp; Picks'!P$16='Games &amp; Picks'!$E$16,'Games &amp; Picks'!P$17='Games &amp; Picks'!$E$17,'Games &amp; Picks'!P$18='Games &amp; Picks'!$E$18),5,0))))))))</f>
        <v>0</v>
      </c>
      <c r="M18">
        <f>IF('Games &amp; Picks'!$E18="x","",IF('Games &amp; Picks'!Q$1="","",IF(OR('Games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Picks'!$E$18),10,IF(OR('Games &amp; Picks'!$E$14="",'Games &amp; Picks'!$E$15="",'Games &amp; Picks'!$E$16="",'Games &amp; Picks'!$E$17="",'Games &amp; Picks'!$E$18=""),"",IF(AND('Games &amp; Picks'!Q$14='Games &amp; Picks'!$E$14,'Games &amp; Picks'!Q$15='Games &amp; Picks'!$E$15,'Games &amp; Picks'!Q$16='Games &amp; Picks'!$E$16,'Games &amp; Picks'!Q$17='Games &amp; Picks'!$E$17,'Games &amp; Picks'!Q$18='Games &amp; Picks'!$E$18),5,0))))))))</f>
        <v>0</v>
      </c>
      <c r="N18">
        <f>IF('Games &amp; Picks'!$E18="x","",IF('Games &amp; Picks'!R$1="","",IF(OR('Games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Picks'!$E$18),10,IF(OR('Games &amp; Picks'!$E$14="",'Games &amp; Picks'!$E$15="",'Games &amp; Picks'!$E$16="",'Games &amp; Picks'!$E$17="",'Games &amp; Picks'!$E$18=""),"",IF(AND('Games &amp; Picks'!R$14='Games &amp; Picks'!$E$14,'Games &amp; Picks'!R$15='Games &amp; Picks'!$E$15,'Games &amp; Picks'!R$16='Games &amp; Picks'!$E$16,'Games &amp; Picks'!R$17='Games &amp; Picks'!$E$17,'Games &amp; Picks'!R$18='Games &amp; Picks'!$E$18),5,0))))))))</f>
        <v>0</v>
      </c>
      <c r="O18">
        <f>IF('Games &amp; Picks'!$E18="x","",IF('Games &amp; Picks'!S$1="","",IF(OR('Games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Picks'!$E$18),10,IF(OR('Games &amp; Picks'!$E$14="",'Games &amp; Picks'!$E$15="",'Games &amp; Picks'!$E$16="",'Games &amp; Picks'!$E$17="",'Games &amp; Picks'!$E$18=""),"",IF(AND('Games &amp; Picks'!S$14='Games &amp; Picks'!$E$14,'Games &amp; Picks'!S$15='Games &amp; Picks'!$E$15,'Games &amp; Picks'!S$16='Games &amp; Picks'!$E$16,'Games &amp; Picks'!S$17='Games &amp; Picks'!$E$17,'Games &amp; Picks'!S$18='Games &amp; Picks'!$E$18),5,0))))))))</f>
        <v>0</v>
      </c>
      <c r="P18">
        <f>IF('Games &amp; Picks'!$E18="x","",IF('Games &amp; Picks'!T$1="","",IF(OR('Games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Picks'!$E$18),10,IF(OR('Games &amp; Picks'!$E$14="",'Games &amp; Picks'!$E$15="",'Games &amp; Picks'!$E$16="",'Games &amp; Picks'!$E$17="",'Games &amp; Picks'!$E$18=""),"",IF(AND('Games &amp; Picks'!T$14='Games &amp; Picks'!$E$14,'Games &amp; Picks'!T$15='Games &amp; Picks'!$E$15,'Games &amp; Picks'!T$16='Games &amp; Picks'!$E$16,'Games &amp; Picks'!T$17='Games &amp; Picks'!$E$17,'Games &amp; Picks'!T$18='Games &amp; Picks'!$E$18),5,0))))))))</f>
        <v>0</v>
      </c>
      <c r="Q18">
        <f>IF('Games &amp; Picks'!$E18="x","",IF('Games &amp; Picks'!U$1="","",IF(OR('Games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Picks'!$E$18),10,IF(OR('Games &amp; Picks'!$E$14="",'Games &amp; Picks'!$E$15="",'Games &amp; Picks'!$E$16="",'Games &amp; Picks'!$E$17="",'Games &amp; Picks'!$E$18=""),"",IF(AND('Games &amp; Picks'!U$14='Games &amp; Picks'!$E$14,'Games &amp; Picks'!U$15='Games &amp; Picks'!$E$15,'Games &amp; Picks'!U$16='Games &amp; Picks'!$E$16,'Games &amp; Picks'!U$17='Games &amp; Picks'!$E$17,'Games &amp; Picks'!U$18='Games &amp; Picks'!$E$18),5,0))))))))</f>
        <v>0</v>
      </c>
      <c r="R18">
        <f>IF('Games &amp; Picks'!$E18="x","",IF('Games &amp; Picks'!V$1="","",IF(OR('Games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Picks'!$E$18),10,IF(OR('Games &amp; Picks'!$E$14="",'Games &amp; Picks'!$E$15="",'Games &amp; Picks'!$E$16="",'Games &amp; Picks'!$E$17="",'Games &amp; Picks'!$E$18=""),"",IF(AND('Games &amp; Picks'!V$14='Games &amp; Picks'!$E$14,'Games &amp; Picks'!V$15='Games &amp; Picks'!$E$15,'Games &amp; Picks'!V$16='Games &amp; Picks'!$E$16,'Games &amp; Picks'!V$17='Games &amp; Picks'!$E$17,'Games &amp; Picks'!V$18='Games &amp; Picks'!$E$18),5,0))))))))</f>
        <v>0</v>
      </c>
      <c r="S18">
        <f>IF('Games &amp; Picks'!$E18="x","",IF('Games &amp; Picks'!W$1="","",IF(OR('Games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Picks'!$E$18),10,IF(OR('Games &amp; Picks'!$E$14="",'Games &amp; Picks'!$E$15="",'Games &amp; Picks'!$E$16="",'Games &amp; Picks'!$E$17="",'Games &amp; Picks'!$E$18=""),"",IF(AND('Games &amp; Picks'!W$14='Games &amp; Picks'!$E$14,'Games &amp; Picks'!W$15='Games &amp; Picks'!$E$15,'Games &amp; Picks'!W$16='Games &amp; Picks'!$E$16,'Games &amp; Picks'!W$17='Games &amp; Picks'!$E$17,'Games &amp; Picks'!W$18='Games &amp; Picks'!$E$18),5,0))))))))</f>
        <v>0</v>
      </c>
      <c r="T18">
        <f>IF('Games &amp; Picks'!$E18="x","",IF('Games &amp; Picks'!X$1="","",IF(OR('Games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Picks'!$E$18),10,IF(OR('Games &amp; Picks'!$E$14="",'Games &amp; Picks'!$E$15="",'Games &amp; Picks'!$E$16="",'Games &amp; Picks'!$E$17="",'Games &amp; Picks'!$E$18=""),"",IF(AND('Games &amp; Picks'!X$14='Games &amp; Picks'!$E$14,'Games &amp; Picks'!X$15='Games &amp; Picks'!$E$15,'Games &amp; Picks'!X$16='Games &amp; Picks'!$E$16,'Games &amp; Picks'!X$17='Games &amp; Picks'!$E$17,'Games &amp; Picks'!X$18='Games &amp; Picks'!$E$18),5,0))))))))</f>
        <v>0</v>
      </c>
      <c r="U18">
        <f>IF('Games &amp; Picks'!$E18="x","",IF('Games &amp; Picks'!Y$1="","",IF(OR('Games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Picks'!$E$18),10,IF(OR('Games &amp; Picks'!$E$14="",'Games &amp; Picks'!$E$15="",'Games &amp; Picks'!$E$16="",'Games &amp; Picks'!$E$17="",'Games &amp; Picks'!$E$18=""),"",IF(AND('Games &amp; Picks'!Y$14='Games &amp; Picks'!$E$14,'Games &amp; Picks'!Y$15='Games &amp; Picks'!$E$15,'Games &amp; Picks'!Y$16='Games &amp; Picks'!$E$16,'Games &amp; Picks'!Y$17='Games &amp; Picks'!$E$17,'Games &amp; Picks'!Y$18='Games &amp; Picks'!$E$18),5,0))))))))</f>
        <v>0</v>
      </c>
      <c r="V18" s="3">
        <f>IF('Games &amp; Picks'!$E18="x","",IF('Games &amp; Picks'!Z$1="","",IF(OR('Games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Picks'!$E$18),10,IF(OR('Games &amp; Picks'!$E$14="",'Games &amp; Picks'!$E$15="",'Games &amp; Picks'!$E$16="",'Games &amp; Picks'!$E$17="",'Games &amp; Picks'!$E$18=""),"",IF(AND('Games &amp; Picks'!Z$14='Games &amp; Picks'!$E$14,'Games &amp; Picks'!Z$15='Games &amp; Picks'!$E$15,'Games &amp; Picks'!Z$16='Games &amp; Picks'!$E$16,'Games &amp; Picks'!Z$17='Games &amp; Picks'!$E$17,'Games &amp; Picks'!Z$18='Games &amp; Picks'!$E$18),5,0))))))))</f>
        <v>0</v>
      </c>
    </row>
    <row r="19" spans="1:22">
      <c r="A19" s="13" t="str">
        <f>'Games &amp; Picks'!A19</f>
        <v>Insight</v>
      </c>
      <c r="B19">
        <f>IF('Games &amp; Picks'!$E19="x","",IF('Games &amp; Picks'!F$1="","",IF(OR('Games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Picks'!$E$19),10,IF(OR('Games &amp; Picks'!$E$15="",'Games &amp; Picks'!$E$16="",'Games &amp; Picks'!$E$17="",'Games &amp; Picks'!$E$18="",'Games &amp; Picks'!$E$19=""),"",IF(AND('Games &amp; Picks'!F$15='Games &amp; Picks'!$E$15,'Games &amp; Picks'!F$16='Games &amp; Picks'!$E$16,'Games &amp; Picks'!F$17='Games &amp; Picks'!$E$17,'Games &amp; Picks'!F$18='Games &amp; Picks'!$E$18,'Games &amp; Picks'!F$19='Games &amp; Picks'!$E$19),5,0))))))))</f>
        <v>0</v>
      </c>
      <c r="C19">
        <f>IF('Games &amp; Picks'!$E19="x","",IF('Games &amp; Picks'!G$1="","",IF(OR('Games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Picks'!$E$19),10,IF(OR('Games &amp; Picks'!$E$15="",'Games &amp; Picks'!$E$16="",'Games &amp; Picks'!$E$17="",'Games &amp; Picks'!$E$18="",'Games &amp; Picks'!$E$19=""),"",IF(AND('Games &amp; Picks'!G$15='Games &amp; Picks'!$E$15,'Games &amp; Picks'!G$16='Games &amp; Picks'!$E$16,'Games &amp; Picks'!G$17='Games &amp; Picks'!$E$17,'Games &amp; Picks'!G$18='Games &amp; Picks'!$E$18,'Games &amp; Picks'!G$19='Games &amp; Picks'!$E$19),5,0))))))))</f>
        <v>0</v>
      </c>
      <c r="D19">
        <f>IF('Games &amp; Picks'!$E19="x","",IF('Games &amp; Picks'!H$1="","",IF(OR('Games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Picks'!$E$19),10,IF(OR('Games &amp; Picks'!$E$15="",'Games &amp; Picks'!$E$16="",'Games &amp; Picks'!$E$17="",'Games &amp; Picks'!$E$18="",'Games &amp; Picks'!$E$19=""),"",IF(AND('Games &amp; Picks'!H$15='Games &amp; Picks'!$E$15,'Games &amp; Picks'!H$16='Games &amp; Picks'!$E$16,'Games &amp; Picks'!H$17='Games &amp; Picks'!$E$17,'Games &amp; Picks'!H$18='Games &amp; Picks'!$E$18,'Games &amp; Picks'!H$19='Games &amp; Picks'!$E$19),5,0))))))))</f>
        <v>0</v>
      </c>
      <c r="E19">
        <f>IF('Games &amp; Picks'!$E19="x","",IF('Games &amp; Picks'!I$1="","",IF(OR('Games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Picks'!$E$19),10,IF(OR('Games &amp; Picks'!$E$15="",'Games &amp; Picks'!$E$16="",'Games &amp; Picks'!$E$17="",'Games &amp; Picks'!$E$18="",'Games &amp; Picks'!$E$19=""),"",IF(AND('Games &amp; Picks'!I$15='Games &amp; Picks'!$E$15,'Games &amp; Picks'!I$16='Games &amp; Picks'!$E$16,'Games &amp; Picks'!I$17='Games &amp; Picks'!$E$17,'Games &amp; Picks'!I$18='Games &amp; Picks'!$E$18,'Games &amp; Picks'!I$19='Games &amp; Picks'!$E$19),5,0))))))))</f>
        <v>0</v>
      </c>
      <c r="F19">
        <f>IF('Games &amp; Picks'!$E19="x","",IF('Games &amp; Picks'!J$1="","",IF(OR('Games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Picks'!$E$19),10,IF(OR('Games &amp; Picks'!$E$15="",'Games &amp; Picks'!$E$16="",'Games &amp; Picks'!$E$17="",'Games &amp; Picks'!$E$18="",'Games &amp; Picks'!$E$19=""),"",IF(AND('Games &amp; Picks'!J$15='Games &amp; Picks'!$E$15,'Games &amp; Picks'!J$16='Games &amp; Picks'!$E$16,'Games &amp; Picks'!J$17='Games &amp; Picks'!$E$17,'Games &amp; Picks'!J$18='Games &amp; Picks'!$E$18,'Games &amp; Picks'!J$19='Games &amp; Picks'!$E$19),5,0))))))))</f>
        <v>0</v>
      </c>
      <c r="G19">
        <f>IF('Games &amp; Picks'!$E19="x","",IF('Games &amp; Picks'!K$1="","",IF(OR('Games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Picks'!$E$19),10,IF(OR('Games &amp; Picks'!$E$15="",'Games &amp; Picks'!$E$16="",'Games &amp; Picks'!$E$17="",'Games &amp; Picks'!$E$18="",'Games &amp; Picks'!$E$19=""),"",IF(AND('Games &amp; Picks'!K$15='Games &amp; Picks'!$E$15,'Games &amp; Picks'!K$16='Games &amp; Picks'!$E$16,'Games &amp; Picks'!K$17='Games &amp; Picks'!$E$17,'Games &amp; Picks'!K$18='Games &amp; Picks'!$E$18,'Games &amp; Picks'!K$19='Games &amp; Picks'!$E$19),5,0))))))))</f>
        <v>0</v>
      </c>
      <c r="H19">
        <f>IF('Games &amp; Picks'!$E19="x","",IF('Games &amp; Picks'!L$1="","",IF(OR('Games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Picks'!$E$19),10,IF(OR('Games &amp; Picks'!$E$15="",'Games &amp; Picks'!$E$16="",'Games &amp; Picks'!$E$17="",'Games &amp; Picks'!$E$18="",'Games &amp; Picks'!$E$19=""),"",IF(AND('Games &amp; Picks'!L$15='Games &amp; Picks'!$E$15,'Games &amp; Picks'!L$16='Games &amp; Picks'!$E$16,'Games &amp; Picks'!L$17='Games &amp; Picks'!$E$17,'Games &amp; Picks'!L$18='Games &amp; Picks'!$E$18,'Games &amp; Picks'!L$19='Games &amp; Picks'!$E$19),5,0))))))))</f>
        <v>0</v>
      </c>
      <c r="I19">
        <f>IF('Games &amp; Picks'!$E19="x","",IF('Games &amp; Picks'!M$1="","",IF(OR('Games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Picks'!$E$19),10,IF(OR('Games &amp; Picks'!$E$15="",'Games &amp; Picks'!$E$16="",'Games &amp; Picks'!$E$17="",'Games &amp; Picks'!$E$18="",'Games &amp; Picks'!$E$19=""),"",IF(AND('Games &amp; Picks'!M$15='Games &amp; Picks'!$E$15,'Games &amp; Picks'!M$16='Games &amp; Picks'!$E$16,'Games &amp; Picks'!M$17='Games &amp; Picks'!$E$17,'Games &amp; Picks'!M$18='Games &amp; Picks'!$E$18,'Games &amp; Picks'!M$19='Games &amp; Picks'!$E$19),5,0))))))))</f>
        <v>0</v>
      </c>
      <c r="J19">
        <f>IF('Games &amp; Picks'!$E19="x","",IF('Games &amp; Picks'!N$1="","",IF(OR('Games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Picks'!$E$19),10,IF(OR('Games &amp; Picks'!$E$15="",'Games &amp; Picks'!$E$16="",'Games &amp; Picks'!$E$17="",'Games &amp; Picks'!$E$18="",'Games &amp; Picks'!$E$19=""),"",IF(AND('Games &amp; Picks'!N$15='Games &amp; Picks'!$E$15,'Games &amp; Picks'!N$16='Games &amp; Picks'!$E$16,'Games &amp; Picks'!N$17='Games &amp; Picks'!$E$17,'Games &amp; Picks'!N$18='Games &amp; Picks'!$E$18,'Games &amp; Picks'!N$19='Games &amp; Picks'!$E$19),5,0))))))))</f>
        <v>0</v>
      </c>
      <c r="K19">
        <f>IF('Games &amp; Picks'!$E19="x","",IF('Games &amp; Picks'!O$1="","",IF(OR('Games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Picks'!$E$19),10,IF(OR('Games &amp; Picks'!$E$15="",'Games &amp; Picks'!$E$16="",'Games &amp; Picks'!$E$17="",'Games &amp; Picks'!$E$18="",'Games &amp; Picks'!$E$19=""),"",IF(AND('Games &amp; Picks'!O$15='Games &amp; Picks'!$E$15,'Games &amp; Picks'!O$16='Games &amp; Picks'!$E$16,'Games &amp; Picks'!O$17='Games &amp; Picks'!$E$17,'Games &amp; Picks'!O$18='Games &amp; Picks'!$E$18,'Games &amp; Picks'!O$19='Games &amp; Picks'!$E$19),5,0))))))))</f>
        <v>5</v>
      </c>
      <c r="L19">
        <f>IF('Games &amp; Picks'!$E19="x","",IF('Games &amp; Picks'!P$1="","",IF(OR('Games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Picks'!$E$19),10,IF(OR('Games &amp; Picks'!$E$15="",'Games &amp; Picks'!$E$16="",'Games &amp; Picks'!$E$17="",'Games &amp; Picks'!$E$18="",'Games &amp; Picks'!$E$19=""),"",IF(AND('Games &amp; Picks'!P$15='Games &amp; Picks'!$E$15,'Games &amp; Picks'!P$16='Games &amp; Picks'!$E$16,'Games &amp; Picks'!P$17='Games &amp; Picks'!$E$17,'Games &amp; Picks'!P$18='Games &amp; Picks'!$E$18,'Games &amp; Picks'!P$19='Games &amp; Picks'!$E$19),5,0))))))))</f>
        <v>0</v>
      </c>
      <c r="M19">
        <f>IF('Games &amp; Picks'!$E19="x","",IF('Games &amp; Picks'!Q$1="","",IF(OR('Games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Picks'!$E$19),10,IF(OR('Games &amp; Picks'!$E$15="",'Games &amp; Picks'!$E$16="",'Games &amp; Picks'!$E$17="",'Games &amp; Picks'!$E$18="",'Games &amp; Picks'!$E$19=""),"",IF(AND('Games &amp; Picks'!Q$15='Games &amp; Picks'!$E$15,'Games &amp; Picks'!Q$16='Games &amp; Picks'!$E$16,'Games &amp; Picks'!Q$17='Games &amp; Picks'!$E$17,'Games &amp; Picks'!Q$18='Games &amp; Picks'!$E$18,'Games &amp; Picks'!Q$19='Games &amp; Picks'!$E$19),5,0))))))))</f>
        <v>0</v>
      </c>
      <c r="N19">
        <f>IF('Games &amp; Picks'!$E19="x","",IF('Games &amp; Picks'!R$1="","",IF(OR('Games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Picks'!$E$19),10,IF(OR('Games &amp; Picks'!$E$15="",'Games &amp; Picks'!$E$16="",'Games &amp; Picks'!$E$17="",'Games &amp; Picks'!$E$18="",'Games &amp; Picks'!$E$19=""),"",IF(AND('Games &amp; Picks'!R$15='Games &amp; Picks'!$E$15,'Games &amp; Picks'!R$16='Games &amp; Picks'!$E$16,'Games &amp; Picks'!R$17='Games &amp; Picks'!$E$17,'Games &amp; Picks'!R$18='Games &amp; Picks'!$E$18,'Games &amp; Picks'!R$19='Games &amp; Picks'!$E$19),5,0))))))))</f>
        <v>0</v>
      </c>
      <c r="O19">
        <f>IF('Games &amp; Picks'!$E19="x","",IF('Games &amp; Picks'!S$1="","",IF(OR('Games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Picks'!$E$19),10,IF(OR('Games &amp; Picks'!$E$15="",'Games &amp; Picks'!$E$16="",'Games &amp; Picks'!$E$17="",'Games &amp; Picks'!$E$18="",'Games &amp; Picks'!$E$19=""),"",IF(AND('Games &amp; Picks'!S$15='Games &amp; Picks'!$E$15,'Games &amp; Picks'!S$16='Games &amp; Picks'!$E$16,'Games &amp; Picks'!S$17='Games &amp; Picks'!$E$17,'Games &amp; Picks'!S$18='Games &amp; Picks'!$E$18,'Games &amp; Picks'!S$19='Games &amp; Picks'!$E$19),5,0))))))))</f>
        <v>0</v>
      </c>
      <c r="P19">
        <f>IF('Games &amp; Picks'!$E19="x","",IF('Games &amp; Picks'!T$1="","",IF(OR('Games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Picks'!$E$19),10,IF(OR('Games &amp; Picks'!$E$15="",'Games &amp; Picks'!$E$16="",'Games &amp; Picks'!$E$17="",'Games &amp; Picks'!$E$18="",'Games &amp; Picks'!$E$19=""),"",IF(AND('Games &amp; Picks'!T$15='Games &amp; Picks'!$E$15,'Games &amp; Picks'!T$16='Games &amp; Picks'!$E$16,'Games &amp; Picks'!T$17='Games &amp; Picks'!$E$17,'Games &amp; Picks'!T$18='Games &amp; Picks'!$E$18,'Games &amp; Picks'!T$19='Games &amp; Picks'!$E$19),5,0))))))))</f>
        <v>0</v>
      </c>
      <c r="Q19">
        <f>IF('Games &amp; Picks'!$E19="x","",IF('Games &amp; Picks'!U$1="","",IF(OR('Games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Picks'!$E$19),10,IF(OR('Games &amp; Picks'!$E$15="",'Games &amp; Picks'!$E$16="",'Games &amp; Picks'!$E$17="",'Games &amp; Picks'!$E$18="",'Games &amp; Picks'!$E$19=""),"",IF(AND('Games &amp; Picks'!U$15='Games &amp; Picks'!$E$15,'Games &amp; Picks'!U$16='Games &amp; Picks'!$E$16,'Games &amp; Picks'!U$17='Games &amp; Picks'!$E$17,'Games &amp; Picks'!U$18='Games &amp; Picks'!$E$18,'Games &amp; Picks'!U$19='Games &amp; Picks'!$E$19),5,0))))))))</f>
        <v>0</v>
      </c>
      <c r="R19">
        <f>IF('Games &amp; Picks'!$E19="x","",IF('Games &amp; Picks'!V$1="","",IF(OR('Games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Picks'!$E$19),10,IF(OR('Games &amp; Picks'!$E$15="",'Games &amp; Picks'!$E$16="",'Games &amp; Picks'!$E$17="",'Games &amp; Picks'!$E$18="",'Games &amp; Picks'!$E$19=""),"",IF(AND('Games &amp; Picks'!V$15='Games &amp; Picks'!$E$15,'Games &amp; Picks'!V$16='Games &amp; Picks'!$E$16,'Games &amp; Picks'!V$17='Games &amp; Picks'!$E$17,'Games &amp; Picks'!V$18='Games &amp; Picks'!$E$18,'Games &amp; Picks'!V$19='Games &amp; Picks'!$E$19),5,0))))))))</f>
        <v>0</v>
      </c>
      <c r="S19">
        <f>IF('Games &amp; Picks'!$E19="x","",IF('Games &amp; Picks'!W$1="","",IF(OR('Games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Picks'!$E$19),10,IF(OR('Games &amp; Picks'!$E$15="",'Games &amp; Picks'!$E$16="",'Games &amp; Picks'!$E$17="",'Games &amp; Picks'!$E$18="",'Games &amp; Picks'!$E$19=""),"",IF(AND('Games &amp; Picks'!W$15='Games &amp; Picks'!$E$15,'Games &amp; Picks'!W$16='Games &amp; Picks'!$E$16,'Games &amp; Picks'!W$17='Games &amp; Picks'!$E$17,'Games &amp; Picks'!W$18='Games &amp; Picks'!$E$18,'Games &amp; Picks'!W$19='Games &amp; Picks'!$E$19),5,0))))))))</f>
        <v>5</v>
      </c>
      <c r="T19">
        <f>IF('Games &amp; Picks'!$E19="x","",IF('Games &amp; Picks'!X$1="","",IF(OR('Games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Picks'!$E$19),10,IF(OR('Games &amp; Picks'!$E$15="",'Games &amp; Picks'!$E$16="",'Games &amp; Picks'!$E$17="",'Games &amp; Picks'!$E$18="",'Games &amp; Picks'!$E$19=""),"",IF(AND('Games &amp; Picks'!X$15='Games &amp; Picks'!$E$15,'Games &amp; Picks'!X$16='Games &amp; Picks'!$E$16,'Games &amp; Picks'!X$17='Games &amp; Picks'!$E$17,'Games &amp; Picks'!X$18='Games &amp; Picks'!$E$18,'Games &amp; Picks'!X$19='Games &amp; Picks'!$E$19),5,0))))))))</f>
        <v>0</v>
      </c>
      <c r="U19">
        <f>IF('Games &amp; Picks'!$E19="x","",IF('Games &amp; Picks'!Y$1="","",IF(OR('Games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Picks'!$E$19),10,IF(OR('Games &amp; Picks'!$E$15="",'Games &amp; Picks'!$E$16="",'Games &amp; Picks'!$E$17="",'Games &amp; Picks'!$E$18="",'Games &amp; Picks'!$E$19=""),"",IF(AND('Games &amp; Picks'!Y$15='Games &amp; Picks'!$E$15,'Games &amp; Picks'!Y$16='Games &amp; Picks'!$E$16,'Games &amp; Picks'!Y$17='Games &amp; Picks'!$E$17,'Games &amp; Picks'!Y$18='Games &amp; Picks'!$E$18,'Games &amp; Picks'!Y$19='Games &amp; Picks'!$E$19),5,0))))))))</f>
        <v>0</v>
      </c>
      <c r="V19" s="3">
        <f>IF('Games &amp; Picks'!$E19="x","",IF('Games &amp; Picks'!Z$1="","",IF(OR('Games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Picks'!$E$19),10,IF(OR('Games &amp; Picks'!$E$15="",'Games &amp; Picks'!$E$16="",'Games &amp; Picks'!$E$17="",'Games &amp; Picks'!$E$18="",'Games &amp; Picks'!$E$19=""),"",IF(AND('Games &amp; Picks'!Z$15='Games &amp; Picks'!$E$15,'Games &amp; Picks'!Z$16='Games &amp; Picks'!$E$16,'Games &amp; Picks'!Z$17='Games &amp; Picks'!$E$17,'Games &amp; Picks'!Z$18='Games &amp; Picks'!$E$18,'Games &amp; Picks'!Z$19='Games &amp; Picks'!$E$19),5,0))))))))</f>
        <v>5</v>
      </c>
    </row>
    <row r="20" spans="1:22">
      <c r="A20" s="13" t="str">
        <f>'Games &amp; Picks'!A20</f>
        <v>Meineke</v>
      </c>
      <c r="B20">
        <f>IF('Games &amp; Picks'!$E20="x","",IF('Games &amp; Picks'!F$1="","",IF(OR('Games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Picks'!$E$20),10,IF(OR('Games &amp; Picks'!$E$16="",'Games &amp; Picks'!$E$17="",'Games &amp; Picks'!$E$18="",'Games &amp; Picks'!$E$19="",'Games &amp; Picks'!$E$20=""),"",IF(AND('Games &amp; Picks'!F$16='Games &amp; Picks'!$E$16,'Games &amp; Picks'!F$17='Games &amp; Picks'!$E$17,'Games &amp; Picks'!F$18='Games &amp; Picks'!$E$18,'Games &amp; Picks'!F$19='Games &amp; Picks'!$E$19,'Games &amp; Picks'!F$20='Games &amp; Picks'!$E$20),5,0))))))))</f>
        <v>0</v>
      </c>
      <c r="C20">
        <f>IF('Games &amp; Picks'!$E20="x","",IF('Games &amp; Picks'!G$1="","",IF(OR('Games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Picks'!$E$20),10,IF(OR('Games &amp; Picks'!$E$16="",'Games &amp; Picks'!$E$17="",'Games &amp; Picks'!$E$18="",'Games &amp; Picks'!$E$19="",'Games &amp; Picks'!$E$20=""),"",IF(AND('Games &amp; Picks'!G$16='Games &amp; Picks'!$E$16,'Games &amp; Picks'!G$17='Games &amp; Picks'!$E$17,'Games &amp; Picks'!G$18='Games &amp; Picks'!$E$18,'Games &amp; Picks'!G$19='Games &amp; Picks'!$E$19,'Games &amp; Picks'!G$20='Games &amp; Picks'!$E$20),5,0))))))))</f>
        <v>0</v>
      </c>
      <c r="D20">
        <f>IF('Games &amp; Picks'!$E20="x","",IF('Games &amp; Picks'!H$1="","",IF(OR('Games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Picks'!$E$20),10,IF(OR('Games &amp; Picks'!$E$16="",'Games &amp; Picks'!$E$17="",'Games &amp; Picks'!$E$18="",'Games &amp; Picks'!$E$19="",'Games &amp; Picks'!$E$20=""),"",IF(AND('Games &amp; Picks'!H$16='Games &amp; Picks'!$E$16,'Games &amp; Picks'!H$17='Games &amp; Picks'!$E$17,'Games &amp; Picks'!H$18='Games &amp; Picks'!$E$18,'Games &amp; Picks'!H$19='Games &amp; Picks'!$E$19,'Games &amp; Picks'!H$20='Games &amp; Picks'!$E$20),5,0))))))))</f>
        <v>0</v>
      </c>
      <c r="E20">
        <f>IF('Games &amp; Picks'!$E20="x","",IF('Games &amp; Picks'!I$1="","",IF(OR('Games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Picks'!$E$20),10,IF(OR('Games &amp; Picks'!$E$16="",'Games &amp; Picks'!$E$17="",'Games &amp; Picks'!$E$18="",'Games &amp; Picks'!$E$19="",'Games &amp; Picks'!$E$20=""),"",IF(AND('Games &amp; Picks'!I$16='Games &amp; Picks'!$E$16,'Games &amp; Picks'!I$17='Games &amp; Picks'!$E$17,'Games &amp; Picks'!I$18='Games &amp; Picks'!$E$18,'Games &amp; Picks'!I$19='Games &amp; Picks'!$E$19,'Games &amp; Picks'!I$20='Games &amp; Picks'!$E$20),5,0))))))))</f>
        <v>0</v>
      </c>
      <c r="F20">
        <f>IF('Games &amp; Picks'!$E20="x","",IF('Games &amp; Picks'!J$1="","",IF(OR('Games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Picks'!$E$20),10,IF(OR('Games &amp; Picks'!$E$16="",'Games &amp; Picks'!$E$17="",'Games &amp; Picks'!$E$18="",'Games &amp; Picks'!$E$19="",'Games &amp; Picks'!$E$20=""),"",IF(AND('Games &amp; Picks'!J$16='Games &amp; Picks'!$E$16,'Games &amp; Picks'!J$17='Games &amp; Picks'!$E$17,'Games &amp; Picks'!J$18='Games &amp; Picks'!$E$18,'Games &amp; Picks'!J$19='Games &amp; Picks'!$E$19,'Games &amp; Picks'!J$20='Games &amp; Picks'!$E$20),5,0))))))))</f>
        <v>0</v>
      </c>
      <c r="G20">
        <f>IF('Games &amp; Picks'!$E20="x","",IF('Games &amp; Picks'!K$1="","",IF(OR('Games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Picks'!$E$20),10,IF(OR('Games &amp; Picks'!$E$16="",'Games &amp; Picks'!$E$17="",'Games &amp; Picks'!$E$18="",'Games &amp; Picks'!$E$19="",'Games &amp; Picks'!$E$20=""),"",IF(AND('Games &amp; Picks'!K$16='Games &amp; Picks'!$E$16,'Games &amp; Picks'!K$17='Games &amp; Picks'!$E$17,'Games &amp; Picks'!K$18='Games &amp; Picks'!$E$18,'Games &amp; Picks'!K$19='Games &amp; Picks'!$E$19,'Games &amp; Picks'!K$20='Games &amp; Picks'!$E$20),5,0))))))))</f>
        <v>0</v>
      </c>
      <c r="H20">
        <f>IF('Games &amp; Picks'!$E20="x","",IF('Games &amp; Picks'!L$1="","",IF(OR('Games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Picks'!$E$20),10,IF(OR('Games &amp; Picks'!$E$16="",'Games &amp; Picks'!$E$17="",'Games &amp; Picks'!$E$18="",'Games &amp; Picks'!$E$19="",'Games &amp; Picks'!$E$20=""),"",IF(AND('Games &amp; Picks'!L$16='Games &amp; Picks'!$E$16,'Games &amp; Picks'!L$17='Games &amp; Picks'!$E$17,'Games &amp; Picks'!L$18='Games &amp; Picks'!$E$18,'Games &amp; Picks'!L$19='Games &amp; Picks'!$E$19,'Games &amp; Picks'!L$20='Games &amp; Picks'!$E$20),5,0))))))))</f>
        <v>0</v>
      </c>
      <c r="I20">
        <f>IF('Games &amp; Picks'!$E20="x","",IF('Games &amp; Picks'!M$1="","",IF(OR('Games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Picks'!$E$20),10,IF(OR('Games &amp; Picks'!$E$16="",'Games &amp; Picks'!$E$17="",'Games &amp; Picks'!$E$18="",'Games &amp; Picks'!$E$19="",'Games &amp; Picks'!$E$20=""),"",IF(AND('Games &amp; Picks'!M$16='Games &amp; Picks'!$E$16,'Games &amp; Picks'!M$17='Games &amp; Picks'!$E$17,'Games &amp; Picks'!M$18='Games &amp; Picks'!$E$18,'Games &amp; Picks'!M$19='Games &amp; Picks'!$E$19,'Games &amp; Picks'!M$20='Games &amp; Picks'!$E$20),5,0))))))))</f>
        <v>0</v>
      </c>
      <c r="J20">
        <f>IF('Games &amp; Picks'!$E20="x","",IF('Games &amp; Picks'!N$1="","",IF(OR('Games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Picks'!$E$20),10,IF(OR('Games &amp; Picks'!$E$16="",'Games &amp; Picks'!$E$17="",'Games &amp; Picks'!$E$18="",'Games &amp; Picks'!$E$19="",'Games &amp; Picks'!$E$20=""),"",IF(AND('Games &amp; Picks'!N$16='Games &amp; Picks'!$E$16,'Games &amp; Picks'!N$17='Games &amp; Picks'!$E$17,'Games &amp; Picks'!N$18='Games &amp; Picks'!$E$18,'Games &amp; Picks'!N$19='Games &amp; Picks'!$E$19,'Games &amp; Picks'!N$20='Games &amp; Picks'!$E$20),5,0))))))))</f>
        <v>0</v>
      </c>
      <c r="K20">
        <f>IF('Games &amp; Picks'!$E20="x","",IF('Games &amp; Picks'!O$1="","",IF(OR('Games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Picks'!$E$20),10,IF(OR('Games &amp; Picks'!$E$16="",'Games &amp; Picks'!$E$17="",'Games &amp; Picks'!$E$18="",'Games &amp; Picks'!$E$19="",'Games &amp; Picks'!$E$20=""),"",IF(AND('Games &amp; Picks'!O$16='Games &amp; Picks'!$E$16,'Games &amp; Picks'!O$17='Games &amp; Picks'!$E$17,'Games &amp; Picks'!O$18='Games &amp; Picks'!$E$18,'Games &amp; Picks'!O$19='Games &amp; Picks'!$E$19,'Games &amp; Picks'!O$20='Games &amp; Picks'!$E$20),5,0))))))))</f>
        <v>0</v>
      </c>
      <c r="L20">
        <f>IF('Games &amp; Picks'!$E20="x","",IF('Games &amp; Picks'!P$1="","",IF(OR('Games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Picks'!$E$20),10,IF(OR('Games &amp; Picks'!$E$16="",'Games &amp; Picks'!$E$17="",'Games &amp; Picks'!$E$18="",'Games &amp; Picks'!$E$19="",'Games &amp; Picks'!$E$20=""),"",IF(AND('Games &amp; Picks'!P$16='Games &amp; Picks'!$E$16,'Games &amp; Picks'!P$17='Games &amp; Picks'!$E$17,'Games &amp; Picks'!P$18='Games &amp; Picks'!$E$18,'Games &amp; Picks'!P$19='Games &amp; Picks'!$E$19,'Games &amp; Picks'!P$20='Games &amp; Picks'!$E$20),5,0))))))))</f>
        <v>0</v>
      </c>
      <c r="M20">
        <f>IF('Games &amp; Picks'!$E20="x","",IF('Games &amp; Picks'!Q$1="","",IF(OR('Games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Picks'!$E$20),10,IF(OR('Games &amp; Picks'!$E$16="",'Games &amp; Picks'!$E$17="",'Games &amp; Picks'!$E$18="",'Games &amp; Picks'!$E$19="",'Games &amp; Picks'!$E$20=""),"",IF(AND('Games &amp; Picks'!Q$16='Games &amp; Picks'!$E$16,'Games &amp; Picks'!Q$17='Games &amp; Picks'!$E$17,'Games &amp; Picks'!Q$18='Games &amp; Picks'!$E$18,'Games &amp; Picks'!Q$19='Games &amp; Picks'!$E$19,'Games &amp; Picks'!Q$20='Games &amp; Picks'!$E$20),5,0))))))))</f>
        <v>0</v>
      </c>
      <c r="N20">
        <f>IF('Games &amp; Picks'!$E20="x","",IF('Games &amp; Picks'!R$1="","",IF(OR('Games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Picks'!$E$20),10,IF(OR('Games &amp; Picks'!$E$16="",'Games &amp; Picks'!$E$17="",'Games &amp; Picks'!$E$18="",'Games &amp; Picks'!$E$19="",'Games &amp; Picks'!$E$20=""),"",IF(AND('Games &amp; Picks'!R$16='Games &amp; Picks'!$E$16,'Games &amp; Picks'!R$17='Games &amp; Picks'!$E$17,'Games &amp; Picks'!R$18='Games &amp; Picks'!$E$18,'Games &amp; Picks'!R$19='Games &amp; Picks'!$E$19,'Games &amp; Picks'!R$20='Games &amp; Picks'!$E$20),5,0))))))))</f>
        <v>0</v>
      </c>
      <c r="O20">
        <f>IF('Games &amp; Picks'!$E20="x","",IF('Games &amp; Picks'!S$1="","",IF(OR('Games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Picks'!$E$20),10,IF(OR('Games &amp; Picks'!$E$16="",'Games &amp; Picks'!$E$17="",'Games &amp; Picks'!$E$18="",'Games &amp; Picks'!$E$19="",'Games &amp; Picks'!$E$20=""),"",IF(AND('Games &amp; Picks'!S$16='Games &amp; Picks'!$E$16,'Games &amp; Picks'!S$17='Games &amp; Picks'!$E$17,'Games &amp; Picks'!S$18='Games &amp; Picks'!$E$18,'Games &amp; Picks'!S$19='Games &amp; Picks'!$E$19,'Games &amp; Picks'!S$20='Games &amp; Picks'!$E$20),5,0))))))))</f>
        <v>0</v>
      </c>
      <c r="P20">
        <f>IF('Games &amp; Picks'!$E20="x","",IF('Games &amp; Picks'!T$1="","",IF(OR('Games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Picks'!$E$20),10,IF(OR('Games &amp; Picks'!$E$16="",'Games &amp; Picks'!$E$17="",'Games &amp; Picks'!$E$18="",'Games &amp; Picks'!$E$19="",'Games &amp; Picks'!$E$20=""),"",IF(AND('Games &amp; Picks'!T$16='Games &amp; Picks'!$E$16,'Games &amp; Picks'!T$17='Games &amp; Picks'!$E$17,'Games &amp; Picks'!T$18='Games &amp; Picks'!$E$18,'Games &amp; Picks'!T$19='Games &amp; Picks'!$E$19,'Games &amp; Picks'!T$20='Games &amp; Picks'!$E$20),5,0))))))))</f>
        <v>0</v>
      </c>
      <c r="Q20">
        <f>IF('Games &amp; Picks'!$E20="x","",IF('Games &amp; Picks'!U$1="","",IF(OR('Games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Picks'!$E$20),10,IF(OR('Games &amp; Picks'!$E$16="",'Games &amp; Picks'!$E$17="",'Games &amp; Picks'!$E$18="",'Games &amp; Picks'!$E$19="",'Games &amp; Picks'!$E$20=""),"",IF(AND('Games &amp; Picks'!U$16='Games &amp; Picks'!$E$16,'Games &amp; Picks'!U$17='Games &amp; Picks'!$E$17,'Games &amp; Picks'!U$18='Games &amp; Picks'!$E$18,'Games &amp; Picks'!U$19='Games &amp; Picks'!$E$19,'Games &amp; Picks'!U$20='Games &amp; Picks'!$E$20),5,0))))))))</f>
        <v>0</v>
      </c>
      <c r="R20">
        <f>IF('Games &amp; Picks'!$E20="x","",IF('Games &amp; Picks'!V$1="","",IF(OR('Games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Picks'!$E$20),10,IF(OR('Games &amp; Picks'!$E$16="",'Games &amp; Picks'!$E$17="",'Games &amp; Picks'!$E$18="",'Games &amp; Picks'!$E$19="",'Games &amp; Picks'!$E$20=""),"",IF(AND('Games &amp; Picks'!V$16='Games &amp; Picks'!$E$16,'Games &amp; Picks'!V$17='Games &amp; Picks'!$E$17,'Games &amp; Picks'!V$18='Games &amp; Picks'!$E$18,'Games &amp; Picks'!V$19='Games &amp; Picks'!$E$19,'Games &amp; Picks'!V$20='Games &amp; Picks'!$E$20),5,0))))))))</f>
        <v>0</v>
      </c>
      <c r="S20">
        <f>IF('Games &amp; Picks'!$E20="x","",IF('Games &amp; Picks'!W$1="","",IF(OR('Games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Picks'!$E$20),10,IF(OR('Games &amp; Picks'!$E$16="",'Games &amp; Picks'!$E$17="",'Games &amp; Picks'!$E$18="",'Games &amp; Picks'!$E$19="",'Games &amp; Picks'!$E$20=""),"",IF(AND('Games &amp; Picks'!W$16='Games &amp; Picks'!$E$16,'Games &amp; Picks'!W$17='Games &amp; Picks'!$E$17,'Games &amp; Picks'!W$18='Games &amp; Picks'!$E$18,'Games &amp; Picks'!W$19='Games &amp; Picks'!$E$19,'Games &amp; Picks'!W$20='Games &amp; Picks'!$E$20),5,0))))))))</f>
        <v>5</v>
      </c>
      <c r="T20">
        <f>IF('Games &amp; Picks'!$E20="x","",IF('Games &amp; Picks'!X$1="","",IF(OR('Games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Picks'!$E$20),10,IF(OR('Games &amp; Picks'!$E$16="",'Games &amp; Picks'!$E$17="",'Games &amp; Picks'!$E$18="",'Games &amp; Picks'!$E$19="",'Games &amp; Picks'!$E$20=""),"",IF(AND('Games &amp; Picks'!X$16='Games &amp; Picks'!$E$16,'Games &amp; Picks'!X$17='Games &amp; Picks'!$E$17,'Games &amp; Picks'!X$18='Games &amp; Picks'!$E$18,'Games &amp; Picks'!X$19='Games &amp; Picks'!$E$19,'Games &amp; Picks'!X$20='Games &amp; Picks'!$E$20),5,0))))))))</f>
        <v>0</v>
      </c>
      <c r="U20">
        <f>IF('Games &amp; Picks'!$E20="x","",IF('Games &amp; Picks'!Y$1="","",IF(OR('Games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Picks'!$E$20),10,IF(OR('Games &amp; Picks'!$E$16="",'Games &amp; Picks'!$E$17="",'Games &amp; Picks'!$E$18="",'Games &amp; Picks'!$E$19="",'Games &amp; Picks'!$E$20=""),"",IF(AND('Games &amp; Picks'!Y$16='Games &amp; Picks'!$E$16,'Games &amp; Picks'!Y$17='Games &amp; Picks'!$E$17,'Games &amp; Picks'!Y$18='Games &amp; Picks'!$E$18,'Games &amp; Picks'!Y$19='Games &amp; Picks'!$E$19,'Games &amp; Picks'!Y$20='Games &amp; Picks'!$E$20),5,0))))))))</f>
        <v>0</v>
      </c>
      <c r="V20" s="3">
        <f>IF('Games &amp; Picks'!$E20="x","",IF('Games &amp; Picks'!Z$1="","",IF(OR('Games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Picks'!$E$20),10,IF(OR('Games &amp; Picks'!$E$16="",'Games &amp; Picks'!$E$17="",'Games &amp; Picks'!$E$18="",'Games &amp; Picks'!$E$19="",'Games &amp; Picks'!$E$20=""),"",IF(AND('Games &amp; Picks'!Z$16='Games &amp; Picks'!$E$16,'Games &amp; Picks'!Z$17='Games &amp; Picks'!$E$17,'Games &amp; Picks'!Z$18='Games &amp; Picks'!$E$18,'Games &amp; Picks'!Z$19='Games &amp; Picks'!$E$19,'Games &amp; Picks'!Z$20='Games &amp; Picks'!$E$20),5,0))))))))</f>
        <v>5</v>
      </c>
    </row>
    <row r="21" spans="1:22">
      <c r="A21" s="13" t="str">
        <f>'Games &amp; Picks'!A21</f>
        <v>Sun</v>
      </c>
      <c r="B21">
        <f>IF('Games &amp; Picks'!$E21="x","",IF('Games &amp; Picks'!F$1="","",IF(OR('Games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Picks'!$E$21),10,IF(OR('Games &amp; Picks'!$E$17="",'Games &amp; Picks'!$E$18="",'Games &amp; Picks'!$E$19="",'Games &amp; Picks'!$E$20="",'Games &amp; Picks'!$E$21=""),"",IF(AND('Games &amp; Picks'!F$17='Games &amp; Picks'!$E$17,'Games &amp; Picks'!F$18='Games &amp; Picks'!$E$18,'Games &amp; Picks'!F$19='Games &amp; Picks'!$E$19,'Games &amp; Picks'!F$20='Games &amp; Picks'!$E$20,'Games &amp; Picks'!F$21='Games &amp; Picks'!$E$21),5,0))))))))</f>
        <v>0</v>
      </c>
      <c r="C21">
        <f>IF('Games &amp; Picks'!$E21="x","",IF('Games &amp; Picks'!G$1="","",IF(OR('Games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Picks'!$E$21),10,IF(OR('Games &amp; Picks'!$E$17="",'Games &amp; Picks'!$E$18="",'Games &amp; Picks'!$E$19="",'Games &amp; Picks'!$E$20="",'Games &amp; Picks'!$E$21=""),"",IF(AND('Games &amp; Picks'!G$17='Games &amp; Picks'!$E$17,'Games &amp; Picks'!G$18='Games &amp; Picks'!$E$18,'Games &amp; Picks'!G$19='Games &amp; Picks'!$E$19,'Games &amp; Picks'!G$20='Games &amp; Picks'!$E$20,'Games &amp; Picks'!G$21='Games &amp; Picks'!$E$21),5,0))))))))</f>
        <v>0</v>
      </c>
      <c r="D21">
        <f>IF('Games &amp; Picks'!$E21="x","",IF('Games &amp; Picks'!H$1="","",IF(OR('Games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Picks'!$E$21),10,IF(OR('Games &amp; Picks'!$E$17="",'Games &amp; Picks'!$E$18="",'Games &amp; Picks'!$E$19="",'Games &amp; Picks'!$E$20="",'Games &amp; Picks'!$E$21=""),"",IF(AND('Games &amp; Picks'!H$17='Games &amp; Picks'!$E$17,'Games &amp; Picks'!H$18='Games &amp; Picks'!$E$18,'Games &amp; Picks'!H$19='Games &amp; Picks'!$E$19,'Games &amp; Picks'!H$20='Games &amp; Picks'!$E$20,'Games &amp; Picks'!H$21='Games &amp; Picks'!$E$21),5,0))))))))</f>
        <v>0</v>
      </c>
      <c r="E21">
        <f>IF('Games &amp; Picks'!$E21="x","",IF('Games &amp; Picks'!I$1="","",IF(OR('Games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Picks'!$E$21),10,IF(OR('Games &amp; Picks'!$E$17="",'Games &amp; Picks'!$E$18="",'Games &amp; Picks'!$E$19="",'Games &amp; Picks'!$E$20="",'Games &amp; Picks'!$E$21=""),"",IF(AND('Games &amp; Picks'!I$17='Games &amp; Picks'!$E$17,'Games &amp; Picks'!I$18='Games &amp; Picks'!$E$18,'Games &amp; Picks'!I$19='Games &amp; Picks'!$E$19,'Games &amp; Picks'!I$20='Games &amp; Picks'!$E$20,'Games &amp; Picks'!I$21='Games &amp; Picks'!$E$21),5,0))))))))</f>
        <v>0</v>
      </c>
      <c r="F21">
        <f>IF('Games &amp; Picks'!$E21="x","",IF('Games &amp; Picks'!J$1="","",IF(OR('Games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Picks'!$E$21),10,IF(OR('Games &amp; Picks'!$E$17="",'Games &amp; Picks'!$E$18="",'Games &amp; Picks'!$E$19="",'Games &amp; Picks'!$E$20="",'Games &amp; Picks'!$E$21=""),"",IF(AND('Games &amp; Picks'!J$17='Games &amp; Picks'!$E$17,'Games &amp; Picks'!J$18='Games &amp; Picks'!$E$18,'Games &amp; Picks'!J$19='Games &amp; Picks'!$E$19,'Games &amp; Picks'!J$20='Games &amp; Picks'!$E$20,'Games &amp; Picks'!J$21='Games &amp; Picks'!$E$21),5,0))))))))</f>
        <v>0</v>
      </c>
      <c r="G21">
        <f>IF('Games &amp; Picks'!$E21="x","",IF('Games &amp; Picks'!K$1="","",IF(OR('Games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Picks'!$E$21),10,IF(OR('Games &amp; Picks'!$E$17="",'Games &amp; Picks'!$E$18="",'Games &amp; Picks'!$E$19="",'Games &amp; Picks'!$E$20="",'Games &amp; Picks'!$E$21=""),"",IF(AND('Games &amp; Picks'!K$17='Games &amp; Picks'!$E$17,'Games &amp; Picks'!K$18='Games &amp; Picks'!$E$18,'Games &amp; Picks'!K$19='Games &amp; Picks'!$E$19,'Games &amp; Picks'!K$20='Games &amp; Picks'!$E$20,'Games &amp; Picks'!K$21='Games &amp; Picks'!$E$21),5,0))))))))</f>
        <v>0</v>
      </c>
      <c r="H21">
        <f>IF('Games &amp; Picks'!$E21="x","",IF('Games &amp; Picks'!L$1="","",IF(OR('Games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Picks'!$E$21),10,IF(OR('Games &amp; Picks'!$E$17="",'Games &amp; Picks'!$E$18="",'Games &amp; Picks'!$E$19="",'Games &amp; Picks'!$E$20="",'Games &amp; Picks'!$E$21=""),"",IF(AND('Games &amp; Picks'!L$17='Games &amp; Picks'!$E$17,'Games &amp; Picks'!L$18='Games &amp; Picks'!$E$18,'Games &amp; Picks'!L$19='Games &amp; Picks'!$E$19,'Games &amp; Picks'!L$20='Games &amp; Picks'!$E$20,'Games &amp; Picks'!L$21='Games &amp; Picks'!$E$21),5,0))))))))</f>
        <v>0</v>
      </c>
      <c r="I21">
        <f>IF('Games &amp; Picks'!$E21="x","",IF('Games &amp; Picks'!M$1="","",IF(OR('Games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Picks'!$E$21),10,IF(OR('Games &amp; Picks'!$E$17="",'Games &amp; Picks'!$E$18="",'Games &amp; Picks'!$E$19="",'Games &amp; Picks'!$E$20="",'Games &amp; Picks'!$E$21=""),"",IF(AND('Games &amp; Picks'!M$17='Games &amp; Picks'!$E$17,'Games &amp; Picks'!M$18='Games &amp; Picks'!$E$18,'Games &amp; Picks'!M$19='Games &amp; Picks'!$E$19,'Games &amp; Picks'!M$20='Games &amp; Picks'!$E$20,'Games &amp; Picks'!M$21='Games &amp; Picks'!$E$21),5,0))))))))</f>
        <v>0</v>
      </c>
      <c r="J21">
        <f>IF('Games &amp; Picks'!$E21="x","",IF('Games &amp; Picks'!N$1="","",IF(OR('Games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Picks'!$E$21),10,IF(OR('Games &amp; Picks'!$E$17="",'Games &amp; Picks'!$E$18="",'Games &amp; Picks'!$E$19="",'Games &amp; Picks'!$E$20="",'Games &amp; Picks'!$E$21=""),"",IF(AND('Games &amp; Picks'!N$17='Games &amp; Picks'!$E$17,'Games &amp; Picks'!N$18='Games &amp; Picks'!$E$18,'Games &amp; Picks'!N$19='Games &amp; Picks'!$E$19,'Games &amp; Picks'!N$20='Games &amp; Picks'!$E$20,'Games &amp; Picks'!N$21='Games &amp; Picks'!$E$21),5,0))))))))</f>
        <v>0</v>
      </c>
      <c r="K21">
        <f>IF('Games &amp; Picks'!$E21="x","",IF('Games &amp; Picks'!O$1="","",IF(OR('Games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Picks'!$E$21),10,IF(OR('Games &amp; Picks'!$E$17="",'Games &amp; Picks'!$E$18="",'Games &amp; Picks'!$E$19="",'Games &amp; Picks'!$E$20="",'Games &amp; Picks'!$E$21=""),"",IF(AND('Games &amp; Picks'!O$17='Games &amp; Picks'!$E$17,'Games &amp; Picks'!O$18='Games &amp; Picks'!$E$18,'Games &amp; Picks'!O$19='Games &amp; Picks'!$E$19,'Games &amp; Picks'!O$20='Games &amp; Picks'!$E$20,'Games &amp; Picks'!O$21='Games &amp; Picks'!$E$21),5,0))))))))</f>
        <v>0</v>
      </c>
      <c r="L21">
        <f>IF('Games &amp; Picks'!$E21="x","",IF('Games &amp; Picks'!P$1="","",IF(OR('Games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Picks'!$E$21),10,IF(OR('Games &amp; Picks'!$E$17="",'Games &amp; Picks'!$E$18="",'Games &amp; Picks'!$E$19="",'Games &amp; Picks'!$E$20="",'Games &amp; Picks'!$E$21=""),"",IF(AND('Games &amp; Picks'!P$17='Games &amp; Picks'!$E$17,'Games &amp; Picks'!P$18='Games &amp; Picks'!$E$18,'Games &amp; Picks'!P$19='Games &amp; Picks'!$E$19,'Games &amp; Picks'!P$20='Games &amp; Picks'!$E$20,'Games &amp; Picks'!P$21='Games &amp; Picks'!$E$21),5,0))))))))</f>
        <v>0</v>
      </c>
      <c r="M21">
        <f>IF('Games &amp; Picks'!$E21="x","",IF('Games &amp; Picks'!Q$1="","",IF(OR('Games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Picks'!$E$21),10,IF(OR('Games &amp; Picks'!$E$17="",'Games &amp; Picks'!$E$18="",'Games &amp; Picks'!$E$19="",'Games &amp; Picks'!$E$20="",'Games &amp; Picks'!$E$21=""),"",IF(AND('Games &amp; Picks'!Q$17='Games &amp; Picks'!$E$17,'Games &amp; Picks'!Q$18='Games &amp; Picks'!$E$18,'Games &amp; Picks'!Q$19='Games &amp; Picks'!$E$19,'Games &amp; Picks'!Q$20='Games &amp; Picks'!$E$20,'Games &amp; Picks'!Q$21='Games &amp; Picks'!$E$21),5,0))))))))</f>
        <v>0</v>
      </c>
      <c r="N21">
        <f>IF('Games &amp; Picks'!$E21="x","",IF('Games &amp; Picks'!R$1="","",IF(OR('Games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Picks'!$E$21),10,IF(OR('Games &amp; Picks'!$E$17="",'Games &amp; Picks'!$E$18="",'Games &amp; Picks'!$E$19="",'Games &amp; Picks'!$E$20="",'Games &amp; Picks'!$E$21=""),"",IF(AND('Games &amp; Picks'!R$17='Games &amp; Picks'!$E$17,'Games &amp; Picks'!R$18='Games &amp; Picks'!$E$18,'Games &amp; Picks'!R$19='Games &amp; Picks'!$E$19,'Games &amp; Picks'!R$20='Games &amp; Picks'!$E$20,'Games &amp; Picks'!R$21='Games &amp; Picks'!$E$21),5,0))))))))</f>
        <v>0</v>
      </c>
      <c r="O21">
        <f>IF('Games &amp; Picks'!$E21="x","",IF('Games &amp; Picks'!S$1="","",IF(OR('Games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Picks'!$E$21),10,IF(OR('Games &amp; Picks'!$E$17="",'Games &amp; Picks'!$E$18="",'Games &amp; Picks'!$E$19="",'Games &amp; Picks'!$E$20="",'Games &amp; Picks'!$E$21=""),"",IF(AND('Games &amp; Picks'!S$17='Games &amp; Picks'!$E$17,'Games &amp; Picks'!S$18='Games &amp; Picks'!$E$18,'Games &amp; Picks'!S$19='Games &amp; Picks'!$E$19,'Games &amp; Picks'!S$20='Games &amp; Picks'!$E$20,'Games &amp; Picks'!S$21='Games &amp; Picks'!$E$21),5,0))))))))</f>
        <v>0</v>
      </c>
      <c r="P21">
        <f>IF('Games &amp; Picks'!$E21="x","",IF('Games &amp; Picks'!T$1="","",IF(OR('Games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Picks'!$E$21),10,IF(OR('Games &amp; Picks'!$E$17="",'Games &amp; Picks'!$E$18="",'Games &amp; Picks'!$E$19="",'Games &amp; Picks'!$E$20="",'Games &amp; Picks'!$E$21=""),"",IF(AND('Games &amp; Picks'!T$17='Games &amp; Picks'!$E$17,'Games &amp; Picks'!T$18='Games &amp; Picks'!$E$18,'Games &amp; Picks'!T$19='Games &amp; Picks'!$E$19,'Games &amp; Picks'!T$20='Games &amp; Picks'!$E$20,'Games &amp; Picks'!T$21='Games &amp; Picks'!$E$21),5,0))))))))</f>
        <v>0</v>
      </c>
      <c r="Q21">
        <f>IF('Games &amp; Picks'!$E21="x","",IF('Games &amp; Picks'!U$1="","",IF(OR('Games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Picks'!$E$21),10,IF(OR('Games &amp; Picks'!$E$17="",'Games &amp; Picks'!$E$18="",'Games &amp; Picks'!$E$19="",'Games &amp; Picks'!$E$20="",'Games &amp; Picks'!$E$21=""),"",IF(AND('Games &amp; Picks'!U$17='Games &amp; Picks'!$E$17,'Games &amp; Picks'!U$18='Games &amp; Picks'!$E$18,'Games &amp; Picks'!U$19='Games &amp; Picks'!$E$19,'Games &amp; Picks'!U$20='Games &amp; Picks'!$E$20,'Games &amp; Picks'!U$21='Games &amp; Picks'!$E$21),5,0))))))))</f>
        <v>0</v>
      </c>
      <c r="R21">
        <f>IF('Games &amp; Picks'!$E21="x","",IF('Games &amp; Picks'!V$1="","",IF(OR('Games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Picks'!$E$21),10,IF(OR('Games &amp; Picks'!$E$17="",'Games &amp; Picks'!$E$18="",'Games &amp; Picks'!$E$19="",'Games &amp; Picks'!$E$20="",'Games &amp; Picks'!$E$21=""),"",IF(AND('Games &amp; Picks'!V$17='Games &amp; Picks'!$E$17,'Games &amp; Picks'!V$18='Games &amp; Picks'!$E$18,'Games &amp; Picks'!V$19='Games &amp; Picks'!$E$19,'Games &amp; Picks'!V$20='Games &amp; Picks'!$E$20,'Games &amp; Picks'!V$21='Games &amp; Picks'!$E$21),5,0))))))))</f>
        <v>0</v>
      </c>
      <c r="S21">
        <f>IF('Games &amp; Picks'!$E21="x","",IF('Games &amp; Picks'!W$1="","",IF(OR('Games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Picks'!$E$21),10,IF(OR('Games &amp; Picks'!$E$17="",'Games &amp; Picks'!$E$18="",'Games &amp; Picks'!$E$19="",'Games &amp; Picks'!$E$20="",'Games &amp; Picks'!$E$21=""),"",IF(AND('Games &amp; Picks'!W$17='Games &amp; Picks'!$E$17,'Games &amp; Picks'!W$18='Games &amp; Picks'!$E$18,'Games &amp; Picks'!W$19='Games &amp; Picks'!$E$19,'Games &amp; Picks'!W$20='Games &amp; Picks'!$E$20,'Games &amp; Picks'!W$21='Games &amp; Picks'!$E$21),5,0))))))))</f>
        <v>0</v>
      </c>
      <c r="T21">
        <f>IF('Games &amp; Picks'!$E21="x","",IF('Games &amp; Picks'!X$1="","",IF(OR('Games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Picks'!$E$21),10,IF(OR('Games &amp; Picks'!$E$17="",'Games &amp; Picks'!$E$18="",'Games &amp; Picks'!$E$19="",'Games &amp; Picks'!$E$20="",'Games &amp; Picks'!$E$21=""),"",IF(AND('Games &amp; Picks'!X$17='Games &amp; Picks'!$E$17,'Games &amp; Picks'!X$18='Games &amp; Picks'!$E$18,'Games &amp; Picks'!X$19='Games &amp; Picks'!$E$19,'Games &amp; Picks'!X$20='Games &amp; Picks'!$E$20,'Games &amp; Picks'!X$21='Games &amp; Picks'!$E$21),5,0))))))))</f>
        <v>0</v>
      </c>
      <c r="U21">
        <f>IF('Games &amp; Picks'!$E21="x","",IF('Games &amp; Picks'!Y$1="","",IF(OR('Games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Picks'!$E$21),10,IF(OR('Games &amp; Picks'!$E$17="",'Games &amp; Picks'!$E$18="",'Games &amp; Picks'!$E$19="",'Games &amp; Picks'!$E$20="",'Games &amp; Picks'!$E$21=""),"",IF(AND('Games &amp; Picks'!Y$17='Games &amp; Picks'!$E$17,'Games &amp; Picks'!Y$18='Games &amp; Picks'!$E$18,'Games &amp; Picks'!Y$19='Games &amp; Picks'!$E$19,'Games &amp; Picks'!Y$20='Games &amp; Picks'!$E$20,'Games &amp; Picks'!Y$21='Games &amp; Picks'!$E$21),5,0))))))))</f>
        <v>0</v>
      </c>
      <c r="V21" s="3">
        <f>IF('Games &amp; Picks'!$E21="x","",IF('Games &amp; Picks'!Z$1="","",IF(OR('Games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Picks'!$E$21),10,IF(OR('Games &amp; Picks'!$E$17="",'Games &amp; Picks'!$E$18="",'Games &amp; Picks'!$E$19="",'Games &amp; Picks'!$E$20="",'Games &amp; Picks'!$E$21=""),"",IF(AND('Games &amp; Picks'!Z$17='Games &amp; Picks'!$E$17,'Games &amp; Picks'!Z$18='Games &amp; Picks'!$E$18,'Games &amp; Picks'!Z$19='Games &amp; Picks'!$E$19,'Games &amp; Picks'!Z$20='Games &amp; Picks'!$E$20,'Games &amp; Picks'!Z$21='Games &amp; Picks'!$E$21),5,0))))))))</f>
        <v>5</v>
      </c>
    </row>
    <row r="22" spans="1:22">
      <c r="A22" s="13" t="str">
        <f>'Games &amp; Picks'!A22</f>
        <v>Fight Hunger</v>
      </c>
      <c r="B22">
        <f>IF('Games &amp; Picks'!$E22="x","",IF('Games &amp; Picks'!F$1="","",IF(OR('Games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Picks'!$E$22),10,IF(OR('Games &amp; Picks'!$E$18="",'Games &amp; Picks'!$E$19="",'Games &amp; Picks'!$E$20="",'Games &amp; Picks'!$E$21="",'Games &amp; Picks'!$E$22=""),"",IF(AND('Games &amp; Picks'!F$18='Games &amp; Picks'!$E$18,'Games &amp; Picks'!F$19='Games &amp; Picks'!$E$19,'Games &amp; Picks'!F$20='Games &amp; Picks'!$E$20,'Games &amp; Picks'!F$21='Games &amp; Picks'!$E$21,'Games &amp; Picks'!F$22='Games &amp; Picks'!$E$22),5,0))))))))</f>
        <v>0</v>
      </c>
      <c r="C22">
        <f>IF('Games &amp; Picks'!$E22="x","",IF('Games &amp; Picks'!G$1="","",IF(OR('Games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Picks'!$E$22),10,IF(OR('Games &amp; Picks'!$E$18="",'Games &amp; Picks'!$E$19="",'Games &amp; Picks'!$E$20="",'Games &amp; Picks'!$E$21="",'Games &amp; Picks'!$E$22=""),"",IF(AND('Games &amp; Picks'!G$18='Games &amp; Picks'!$E$18,'Games &amp; Picks'!G$19='Games &amp; Picks'!$E$19,'Games &amp; Picks'!G$20='Games &amp; Picks'!$E$20,'Games &amp; Picks'!G$21='Games &amp; Picks'!$E$21,'Games &amp; Picks'!G$22='Games &amp; Picks'!$E$22),5,0))))))))</f>
        <v>0</v>
      </c>
      <c r="D22">
        <f>IF('Games &amp; Picks'!$E22="x","",IF('Games &amp; Picks'!H$1="","",IF(OR('Games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Picks'!$E$22),10,IF(OR('Games &amp; Picks'!$E$18="",'Games &amp; Picks'!$E$19="",'Games &amp; Picks'!$E$20="",'Games &amp; Picks'!$E$21="",'Games &amp; Picks'!$E$22=""),"",IF(AND('Games &amp; Picks'!H$18='Games &amp; Picks'!$E$18,'Games &amp; Picks'!H$19='Games &amp; Picks'!$E$19,'Games &amp; Picks'!H$20='Games &amp; Picks'!$E$20,'Games &amp; Picks'!H$21='Games &amp; Picks'!$E$21,'Games &amp; Picks'!H$22='Games &amp; Picks'!$E$22),5,0))))))))</f>
        <v>0</v>
      </c>
      <c r="E22">
        <f>IF('Games &amp; Picks'!$E22="x","",IF('Games &amp; Picks'!I$1="","",IF(OR('Games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Picks'!$E$22),10,IF(OR('Games &amp; Picks'!$E$18="",'Games &amp; Picks'!$E$19="",'Games &amp; Picks'!$E$20="",'Games &amp; Picks'!$E$21="",'Games &amp; Picks'!$E$22=""),"",IF(AND('Games &amp; Picks'!I$18='Games &amp; Picks'!$E$18,'Games &amp; Picks'!I$19='Games &amp; Picks'!$E$19,'Games &amp; Picks'!I$20='Games &amp; Picks'!$E$20,'Games &amp; Picks'!I$21='Games &amp; Picks'!$E$21,'Games &amp; Picks'!I$22='Games &amp; Picks'!$E$22),5,0))))))))</f>
        <v>0</v>
      </c>
      <c r="F22">
        <f>IF('Games &amp; Picks'!$E22="x","",IF('Games &amp; Picks'!J$1="","",IF(OR('Games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Picks'!$E$22),10,IF(OR('Games &amp; Picks'!$E$18="",'Games &amp; Picks'!$E$19="",'Games &amp; Picks'!$E$20="",'Games &amp; Picks'!$E$21="",'Games &amp; Picks'!$E$22=""),"",IF(AND('Games &amp; Picks'!J$18='Games &amp; Picks'!$E$18,'Games &amp; Picks'!J$19='Games &amp; Picks'!$E$19,'Games &amp; Picks'!J$20='Games &amp; Picks'!$E$20,'Games &amp; Picks'!J$21='Games &amp; Picks'!$E$21,'Games &amp; Picks'!J$22='Games &amp; Picks'!$E$22),5,0))))))))</f>
        <v>0</v>
      </c>
      <c r="G22">
        <f>IF('Games &amp; Picks'!$E22="x","",IF('Games &amp; Picks'!K$1="","",IF(OR('Games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Picks'!$E$22),10,IF(OR('Games &amp; Picks'!$E$18="",'Games &amp; Picks'!$E$19="",'Games &amp; Picks'!$E$20="",'Games &amp; Picks'!$E$21="",'Games &amp; Picks'!$E$22=""),"",IF(AND('Games &amp; Picks'!K$18='Games &amp; Picks'!$E$18,'Games &amp; Picks'!K$19='Games &amp; Picks'!$E$19,'Games &amp; Picks'!K$20='Games &amp; Picks'!$E$20,'Games &amp; Picks'!K$21='Games &amp; Picks'!$E$21,'Games &amp; Picks'!K$22='Games &amp; Picks'!$E$22),5,0))))))))</f>
        <v>0</v>
      </c>
      <c r="H22">
        <f>IF('Games &amp; Picks'!$E22="x","",IF('Games &amp; Picks'!L$1="","",IF(OR('Games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Picks'!$E$22),10,IF(OR('Games &amp; Picks'!$E$18="",'Games &amp; Picks'!$E$19="",'Games &amp; Picks'!$E$20="",'Games &amp; Picks'!$E$21="",'Games &amp; Picks'!$E$22=""),"",IF(AND('Games &amp; Picks'!L$18='Games &amp; Picks'!$E$18,'Games &amp; Picks'!L$19='Games &amp; Picks'!$E$19,'Games &amp; Picks'!L$20='Games &amp; Picks'!$E$20,'Games &amp; Picks'!L$21='Games &amp; Picks'!$E$21,'Games &amp; Picks'!L$22='Games &amp; Picks'!$E$22),5,0))))))))</f>
        <v>0</v>
      </c>
      <c r="I22">
        <f>IF('Games &amp; Picks'!$E22="x","",IF('Games &amp; Picks'!M$1="","",IF(OR('Games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Picks'!$E$22),10,IF(OR('Games &amp; Picks'!$E$18="",'Games &amp; Picks'!$E$19="",'Games &amp; Picks'!$E$20="",'Games &amp; Picks'!$E$21="",'Games &amp; Picks'!$E$22=""),"",IF(AND('Games &amp; Picks'!M$18='Games &amp; Picks'!$E$18,'Games &amp; Picks'!M$19='Games &amp; Picks'!$E$19,'Games &amp; Picks'!M$20='Games &amp; Picks'!$E$20,'Games &amp; Picks'!M$21='Games &amp; Picks'!$E$21,'Games &amp; Picks'!M$22='Games &amp; Picks'!$E$22),5,0))))))))</f>
        <v>0</v>
      </c>
      <c r="J22">
        <f>IF('Games &amp; Picks'!$E22="x","",IF('Games &amp; Picks'!N$1="","",IF(OR('Games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Picks'!$E$22),10,IF(OR('Games &amp; Picks'!$E$18="",'Games &amp; Picks'!$E$19="",'Games &amp; Picks'!$E$20="",'Games &amp; Picks'!$E$21="",'Games &amp; Picks'!$E$22=""),"",IF(AND('Games &amp; Picks'!N$18='Games &amp; Picks'!$E$18,'Games &amp; Picks'!N$19='Games &amp; Picks'!$E$19,'Games &amp; Picks'!N$20='Games &amp; Picks'!$E$20,'Games &amp; Picks'!N$21='Games &amp; Picks'!$E$21,'Games &amp; Picks'!N$22='Games &amp; Picks'!$E$22),5,0))))))))</f>
        <v>0</v>
      </c>
      <c r="K22">
        <f>IF('Games &amp; Picks'!$E22="x","",IF('Games &amp; Picks'!O$1="","",IF(OR('Games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Picks'!$E$22),10,IF(OR('Games &amp; Picks'!$E$18="",'Games &amp; Picks'!$E$19="",'Games &amp; Picks'!$E$20="",'Games &amp; Picks'!$E$21="",'Games &amp; Picks'!$E$22=""),"",IF(AND('Games &amp; Picks'!O$18='Games &amp; Picks'!$E$18,'Games &amp; Picks'!O$19='Games &amp; Picks'!$E$19,'Games &amp; Picks'!O$20='Games &amp; Picks'!$E$20,'Games &amp; Picks'!O$21='Games &amp; Picks'!$E$21,'Games &amp; Picks'!O$22='Games &amp; Picks'!$E$22),5,0))))))))</f>
        <v>0</v>
      </c>
      <c r="L22">
        <f>IF('Games &amp; Picks'!$E22="x","",IF('Games &amp; Picks'!P$1="","",IF(OR('Games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Picks'!$E$22),10,IF(OR('Games &amp; Picks'!$E$18="",'Games &amp; Picks'!$E$19="",'Games &amp; Picks'!$E$20="",'Games &amp; Picks'!$E$21="",'Games &amp; Picks'!$E$22=""),"",IF(AND('Games &amp; Picks'!P$18='Games &amp; Picks'!$E$18,'Games &amp; Picks'!P$19='Games &amp; Picks'!$E$19,'Games &amp; Picks'!P$20='Games &amp; Picks'!$E$20,'Games &amp; Picks'!P$21='Games &amp; Picks'!$E$21,'Games &amp; Picks'!P$22='Games &amp; Picks'!$E$22),5,0))))))))</f>
        <v>0</v>
      </c>
      <c r="M22">
        <f>IF('Games &amp; Picks'!$E22="x","",IF('Games &amp; Picks'!Q$1="","",IF(OR('Games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Picks'!$E$22),10,IF(OR('Games &amp; Picks'!$E$18="",'Games &amp; Picks'!$E$19="",'Games &amp; Picks'!$E$20="",'Games &amp; Picks'!$E$21="",'Games &amp; Picks'!$E$22=""),"",IF(AND('Games &amp; Picks'!Q$18='Games &amp; Picks'!$E$18,'Games &amp; Picks'!Q$19='Games &amp; Picks'!$E$19,'Games &amp; Picks'!Q$20='Games &amp; Picks'!$E$20,'Games &amp; Picks'!Q$21='Games &amp; Picks'!$E$21,'Games &amp; Picks'!Q$22='Games &amp; Picks'!$E$22),5,0))))))))</f>
        <v>0</v>
      </c>
      <c r="N22">
        <f>IF('Games &amp; Picks'!$E22="x","",IF('Games &amp; Picks'!R$1="","",IF(OR('Games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Picks'!$E$22),10,IF(OR('Games &amp; Picks'!$E$18="",'Games &amp; Picks'!$E$19="",'Games &amp; Picks'!$E$20="",'Games &amp; Picks'!$E$21="",'Games &amp; Picks'!$E$22=""),"",IF(AND('Games &amp; Picks'!R$18='Games &amp; Picks'!$E$18,'Games &amp; Picks'!R$19='Games &amp; Picks'!$E$19,'Games &amp; Picks'!R$20='Games &amp; Picks'!$E$20,'Games &amp; Picks'!R$21='Games &amp; Picks'!$E$21,'Games &amp; Picks'!R$22='Games &amp; Picks'!$E$22),5,0))))))))</f>
        <v>0</v>
      </c>
      <c r="O22">
        <f>IF('Games &amp; Picks'!$E22="x","",IF('Games &amp; Picks'!S$1="","",IF(OR('Games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Picks'!$E$22),10,IF(OR('Games &amp; Picks'!$E$18="",'Games &amp; Picks'!$E$19="",'Games &amp; Picks'!$E$20="",'Games &amp; Picks'!$E$21="",'Games &amp; Picks'!$E$22=""),"",IF(AND('Games &amp; Picks'!S$18='Games &amp; Picks'!$E$18,'Games &amp; Picks'!S$19='Games &amp; Picks'!$E$19,'Games &amp; Picks'!S$20='Games &amp; Picks'!$E$20,'Games &amp; Picks'!S$21='Games &amp; Picks'!$E$21,'Games &amp; Picks'!S$22='Games &amp; Picks'!$E$22),5,0))))))))</f>
        <v>0</v>
      </c>
      <c r="P22">
        <f>IF('Games &amp; Picks'!$E22="x","",IF('Games &amp; Picks'!T$1="","",IF(OR('Games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Picks'!$E$22),10,IF(OR('Games &amp; Picks'!$E$18="",'Games &amp; Picks'!$E$19="",'Games &amp; Picks'!$E$20="",'Games &amp; Picks'!$E$21="",'Games &amp; Picks'!$E$22=""),"",IF(AND('Games &amp; Picks'!T$18='Games &amp; Picks'!$E$18,'Games &amp; Picks'!T$19='Games &amp; Picks'!$E$19,'Games &amp; Picks'!T$20='Games &amp; Picks'!$E$20,'Games &amp; Picks'!T$21='Games &amp; Picks'!$E$21,'Games &amp; Picks'!T$22='Games &amp; Picks'!$E$22),5,0))))))))</f>
        <v>0</v>
      </c>
      <c r="Q22">
        <f>IF('Games &amp; Picks'!$E22="x","",IF('Games &amp; Picks'!U$1="","",IF(OR('Games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Picks'!$E$22),10,IF(OR('Games &amp; Picks'!$E$18="",'Games &amp; Picks'!$E$19="",'Games &amp; Picks'!$E$20="",'Games &amp; Picks'!$E$21="",'Games &amp; Picks'!$E$22=""),"",IF(AND('Games &amp; Picks'!U$18='Games &amp; Picks'!$E$18,'Games &amp; Picks'!U$19='Games &amp; Picks'!$E$19,'Games &amp; Picks'!U$20='Games &amp; Picks'!$E$20,'Games &amp; Picks'!U$21='Games &amp; Picks'!$E$21,'Games &amp; Picks'!U$22='Games &amp; Picks'!$E$22),5,0))))))))</f>
        <v>0</v>
      </c>
      <c r="R22">
        <f>IF('Games &amp; Picks'!$E22="x","",IF('Games &amp; Picks'!V$1="","",IF(OR('Games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Picks'!$E$22),10,IF(OR('Games &amp; Picks'!$E$18="",'Games &amp; Picks'!$E$19="",'Games &amp; Picks'!$E$20="",'Games &amp; Picks'!$E$21="",'Games &amp; Picks'!$E$22=""),"",IF(AND('Games &amp; Picks'!V$18='Games &amp; Picks'!$E$18,'Games &amp; Picks'!V$19='Games &amp; Picks'!$E$19,'Games &amp; Picks'!V$20='Games &amp; Picks'!$E$20,'Games &amp; Picks'!V$21='Games &amp; Picks'!$E$21,'Games &amp; Picks'!V$22='Games &amp; Picks'!$E$22),5,0))))))))</f>
        <v>0</v>
      </c>
      <c r="S22">
        <f>IF('Games &amp; Picks'!$E22="x","",IF('Games &amp; Picks'!W$1="","",IF(OR('Games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Picks'!$E$22),10,IF(OR('Games &amp; Picks'!$E$18="",'Games &amp; Picks'!$E$19="",'Games &amp; Picks'!$E$20="",'Games &amp; Picks'!$E$21="",'Games &amp; Picks'!$E$22=""),"",IF(AND('Games &amp; Picks'!W$18='Games &amp; Picks'!$E$18,'Games &amp; Picks'!W$19='Games &amp; Picks'!$E$19,'Games &amp; Picks'!W$20='Games &amp; Picks'!$E$20,'Games &amp; Picks'!W$21='Games &amp; Picks'!$E$21,'Games &amp; Picks'!W$22='Games &amp; Picks'!$E$22),5,0))))))))</f>
        <v>0</v>
      </c>
      <c r="T22">
        <f>IF('Games &amp; Picks'!$E22="x","",IF('Games &amp; Picks'!X$1="","",IF(OR('Games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Picks'!$E$22),10,IF(OR('Games &amp; Picks'!$E$18="",'Games &amp; Picks'!$E$19="",'Games &amp; Picks'!$E$20="",'Games &amp; Picks'!$E$21="",'Games &amp; Picks'!$E$22=""),"",IF(AND('Games &amp; Picks'!X$18='Games &amp; Picks'!$E$18,'Games &amp; Picks'!X$19='Games &amp; Picks'!$E$19,'Games &amp; Picks'!X$20='Games &amp; Picks'!$E$20,'Games &amp; Picks'!X$21='Games &amp; Picks'!$E$21,'Games &amp; Picks'!X$22='Games &amp; Picks'!$E$22),5,0))))))))</f>
        <v>0</v>
      </c>
      <c r="U22">
        <f>IF('Games &amp; Picks'!$E22="x","",IF('Games &amp; Picks'!Y$1="","",IF(OR('Games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Picks'!$E$22),10,IF(OR('Games &amp; Picks'!$E$18="",'Games &amp; Picks'!$E$19="",'Games &amp; Picks'!$E$20="",'Games &amp; Picks'!$E$21="",'Games &amp; Picks'!$E$22=""),"",IF(AND('Games &amp; Picks'!Y$18='Games &amp; Picks'!$E$18,'Games &amp; Picks'!Y$19='Games &amp; Picks'!$E$19,'Games &amp; Picks'!Y$20='Games &amp; Picks'!$E$20,'Games &amp; Picks'!Y$21='Games &amp; Picks'!$E$21,'Games &amp; Picks'!Y$22='Games &amp; Picks'!$E$22),5,0))))))))</f>
        <v>0</v>
      </c>
      <c r="V22" s="3">
        <f>IF('Games &amp; Picks'!$E22="x","",IF('Games &amp; Picks'!Z$1="","",IF(OR('Games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Picks'!$E$22),10,IF(OR('Games &amp; Picks'!$E$18="",'Games &amp; Picks'!$E$19="",'Games &amp; Picks'!$E$20="",'Games &amp; Picks'!$E$21="",'Games &amp; Picks'!$E$22=""),"",IF(AND('Games &amp; Picks'!Z$18='Games &amp; Picks'!$E$18,'Games &amp; Picks'!Z$19='Games &amp; Picks'!$E$19,'Games &amp; Picks'!Z$20='Games &amp; Picks'!$E$20,'Games &amp; Picks'!Z$21='Games &amp; Picks'!$E$21,'Games &amp; Picks'!Z$22='Games &amp; Picks'!$E$22),5,0))))))))</f>
        <v>5</v>
      </c>
    </row>
    <row r="23" spans="1:22">
      <c r="A23" s="13" t="str">
        <f>'Games &amp; Picks'!A23</f>
        <v>Liberty</v>
      </c>
      <c r="B23">
        <f>IF('Games &amp; Picks'!$E23="x","",IF('Games &amp; Picks'!F$1="","",IF(OR('Games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Picks'!$E$23),10,IF(OR('Games &amp; Picks'!$E$19="",'Games &amp; Picks'!$E$20="",'Games &amp; Picks'!$E$21="",'Games &amp; Picks'!$E$22="",'Games &amp; Picks'!$E$23=""),"",IF(AND('Games &amp; Picks'!F$19='Games &amp; Picks'!$E$19,'Games &amp; Picks'!F$20='Games &amp; Picks'!$E$20,'Games &amp; Picks'!F$21='Games &amp; Picks'!$E$21,'Games &amp; Picks'!F$22='Games &amp; Picks'!$E$22,'Games &amp; Picks'!F$23='Games &amp; Picks'!$E$23),5,0))))))))</f>
        <v>0</v>
      </c>
      <c r="C23">
        <f>IF('Games &amp; Picks'!$E23="x","",IF('Games &amp; Picks'!G$1="","",IF(OR('Games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Picks'!$E$23),10,IF(OR('Games &amp; Picks'!$E$19="",'Games &amp; Picks'!$E$20="",'Games &amp; Picks'!$E$21="",'Games &amp; Picks'!$E$22="",'Games &amp; Picks'!$E$23=""),"",IF(AND('Games &amp; Picks'!G$19='Games &amp; Picks'!$E$19,'Games &amp; Picks'!G$20='Games &amp; Picks'!$E$20,'Games &amp; Picks'!G$21='Games &amp; Picks'!$E$21,'Games &amp; Picks'!G$22='Games &amp; Picks'!$E$22,'Games &amp; Picks'!G$23='Games &amp; Picks'!$E$23),5,0))))))))</f>
        <v>0</v>
      </c>
      <c r="D23">
        <f>IF('Games &amp; Picks'!$E23="x","",IF('Games &amp; Picks'!H$1="","",IF(OR('Games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Picks'!$E$23),10,IF(OR('Games &amp; Picks'!$E$19="",'Games &amp; Picks'!$E$20="",'Games &amp; Picks'!$E$21="",'Games &amp; Picks'!$E$22="",'Games &amp; Picks'!$E$23=""),"",IF(AND('Games &amp; Picks'!H$19='Games &amp; Picks'!$E$19,'Games &amp; Picks'!H$20='Games &amp; Picks'!$E$20,'Games &amp; Picks'!H$21='Games &amp; Picks'!$E$21,'Games &amp; Picks'!H$22='Games &amp; Picks'!$E$22,'Games &amp; Picks'!H$23='Games &amp; Picks'!$E$23),5,0))))))))</f>
        <v>0</v>
      </c>
      <c r="E23">
        <f>IF('Games &amp; Picks'!$E23="x","",IF('Games &amp; Picks'!I$1="","",IF(OR('Games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Picks'!$E$23),10,IF(OR('Games &amp; Picks'!$E$19="",'Games &amp; Picks'!$E$20="",'Games &amp; Picks'!$E$21="",'Games &amp; Picks'!$E$22="",'Games &amp; Picks'!$E$23=""),"",IF(AND('Games &amp; Picks'!I$19='Games &amp; Picks'!$E$19,'Games &amp; Picks'!I$20='Games &amp; Picks'!$E$20,'Games &amp; Picks'!I$21='Games &amp; Picks'!$E$21,'Games &amp; Picks'!I$22='Games &amp; Picks'!$E$22,'Games &amp; Picks'!I$23='Games &amp; Picks'!$E$23),5,0))))))))</f>
        <v>0</v>
      </c>
      <c r="F23">
        <f>IF('Games &amp; Picks'!$E23="x","",IF('Games &amp; Picks'!J$1="","",IF(OR('Games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Picks'!$E$23),10,IF(OR('Games &amp; Picks'!$E$19="",'Games &amp; Picks'!$E$20="",'Games &amp; Picks'!$E$21="",'Games &amp; Picks'!$E$22="",'Games &amp; Picks'!$E$23=""),"",IF(AND('Games &amp; Picks'!J$19='Games &amp; Picks'!$E$19,'Games &amp; Picks'!J$20='Games &amp; Picks'!$E$20,'Games &amp; Picks'!J$21='Games &amp; Picks'!$E$21,'Games &amp; Picks'!J$22='Games &amp; Picks'!$E$22,'Games &amp; Picks'!J$23='Games &amp; Picks'!$E$23),5,0))))))))</f>
        <v>0</v>
      </c>
      <c r="G23">
        <f>IF('Games &amp; Picks'!$E23="x","",IF('Games &amp; Picks'!K$1="","",IF(OR('Games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Picks'!$E$23),10,IF(OR('Games &amp; Picks'!$E$19="",'Games &amp; Picks'!$E$20="",'Games &amp; Picks'!$E$21="",'Games &amp; Picks'!$E$22="",'Games &amp; Picks'!$E$23=""),"",IF(AND('Games &amp; Picks'!K$19='Games &amp; Picks'!$E$19,'Games &amp; Picks'!K$20='Games &amp; Picks'!$E$20,'Games &amp; Picks'!K$21='Games &amp; Picks'!$E$21,'Games &amp; Picks'!K$22='Games &amp; Picks'!$E$22,'Games &amp; Picks'!K$23='Games &amp; Picks'!$E$23),5,0))))))))</f>
        <v>0</v>
      </c>
      <c r="H23">
        <f>IF('Games &amp; Picks'!$E23="x","",IF('Games &amp; Picks'!L$1="","",IF(OR('Games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Picks'!$E$23),10,IF(OR('Games &amp; Picks'!$E$19="",'Games &amp; Picks'!$E$20="",'Games &amp; Picks'!$E$21="",'Games &amp; Picks'!$E$22="",'Games &amp; Picks'!$E$23=""),"",IF(AND('Games &amp; Picks'!L$19='Games &amp; Picks'!$E$19,'Games &amp; Picks'!L$20='Games &amp; Picks'!$E$20,'Games &amp; Picks'!L$21='Games &amp; Picks'!$E$21,'Games &amp; Picks'!L$22='Games &amp; Picks'!$E$22,'Games &amp; Picks'!L$23='Games &amp; Picks'!$E$23),5,0))))))))</f>
        <v>0</v>
      </c>
      <c r="I23">
        <f>IF('Games &amp; Picks'!$E23="x","",IF('Games &amp; Picks'!M$1="","",IF(OR('Games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Picks'!$E$23),10,IF(OR('Games &amp; Picks'!$E$19="",'Games &amp; Picks'!$E$20="",'Games &amp; Picks'!$E$21="",'Games &amp; Picks'!$E$22="",'Games &amp; Picks'!$E$23=""),"",IF(AND('Games &amp; Picks'!M$19='Games &amp; Picks'!$E$19,'Games &amp; Picks'!M$20='Games &amp; Picks'!$E$20,'Games &amp; Picks'!M$21='Games &amp; Picks'!$E$21,'Games &amp; Picks'!M$22='Games &amp; Picks'!$E$22,'Games &amp; Picks'!M$23='Games &amp; Picks'!$E$23),5,0))))))))</f>
        <v>0</v>
      </c>
      <c r="J23">
        <f>IF('Games &amp; Picks'!$E23="x","",IF('Games &amp; Picks'!N$1="","",IF(OR('Games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Picks'!$E$23),10,IF(OR('Games &amp; Picks'!$E$19="",'Games &amp; Picks'!$E$20="",'Games &amp; Picks'!$E$21="",'Games &amp; Picks'!$E$22="",'Games &amp; Picks'!$E$23=""),"",IF(AND('Games &amp; Picks'!N$19='Games &amp; Picks'!$E$19,'Games &amp; Picks'!N$20='Games &amp; Picks'!$E$20,'Games &amp; Picks'!N$21='Games &amp; Picks'!$E$21,'Games &amp; Picks'!N$22='Games &amp; Picks'!$E$22,'Games &amp; Picks'!N$23='Games &amp; Picks'!$E$23),5,0))))))))</f>
        <v>0</v>
      </c>
      <c r="K23">
        <f>IF('Games &amp; Picks'!$E23="x","",IF('Games &amp; Picks'!O$1="","",IF(OR('Games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Picks'!$E$23),10,IF(OR('Games &amp; Picks'!$E$19="",'Games &amp; Picks'!$E$20="",'Games &amp; Picks'!$E$21="",'Games &amp; Picks'!$E$22="",'Games &amp; Picks'!$E$23=""),"",IF(AND('Games &amp; Picks'!O$19='Games &amp; Picks'!$E$19,'Games &amp; Picks'!O$20='Games &amp; Picks'!$E$20,'Games &amp; Picks'!O$21='Games &amp; Picks'!$E$21,'Games &amp; Picks'!O$22='Games &amp; Picks'!$E$22,'Games &amp; Picks'!O$23='Games &amp; Picks'!$E$23),5,0))))))))</f>
        <v>0</v>
      </c>
      <c r="L23">
        <f>IF('Games &amp; Picks'!$E23="x","",IF('Games &amp; Picks'!P$1="","",IF(OR('Games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Picks'!$E$23),10,IF(OR('Games &amp; Picks'!$E$19="",'Games &amp; Picks'!$E$20="",'Games &amp; Picks'!$E$21="",'Games &amp; Picks'!$E$22="",'Games &amp; Picks'!$E$23=""),"",IF(AND('Games &amp; Picks'!P$19='Games &amp; Picks'!$E$19,'Games &amp; Picks'!P$20='Games &amp; Picks'!$E$20,'Games &amp; Picks'!P$21='Games &amp; Picks'!$E$21,'Games &amp; Picks'!P$22='Games &amp; Picks'!$E$22,'Games &amp; Picks'!P$23='Games &amp; Picks'!$E$23),5,0))))))))</f>
        <v>0</v>
      </c>
      <c r="M23">
        <f>IF('Games &amp; Picks'!$E23="x","",IF('Games &amp; Picks'!Q$1="","",IF(OR('Games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Picks'!$E$23),10,IF(OR('Games &amp; Picks'!$E$19="",'Games &amp; Picks'!$E$20="",'Games &amp; Picks'!$E$21="",'Games &amp; Picks'!$E$22="",'Games &amp; Picks'!$E$23=""),"",IF(AND('Games &amp; Picks'!Q$19='Games &amp; Picks'!$E$19,'Games &amp; Picks'!Q$20='Games &amp; Picks'!$E$20,'Games &amp; Picks'!Q$21='Games &amp; Picks'!$E$21,'Games &amp; Picks'!Q$22='Games &amp; Picks'!$E$22,'Games &amp; Picks'!Q$23='Games &amp; Picks'!$E$23),5,0))))))))</f>
        <v>0</v>
      </c>
      <c r="N23">
        <f>IF('Games &amp; Picks'!$E23="x","",IF('Games &amp; Picks'!R$1="","",IF(OR('Games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Picks'!$E$23),10,IF(OR('Games &amp; Picks'!$E$19="",'Games &amp; Picks'!$E$20="",'Games &amp; Picks'!$E$21="",'Games &amp; Picks'!$E$22="",'Games &amp; Picks'!$E$23=""),"",IF(AND('Games &amp; Picks'!R$19='Games &amp; Picks'!$E$19,'Games &amp; Picks'!R$20='Games &amp; Picks'!$E$20,'Games &amp; Picks'!R$21='Games &amp; Picks'!$E$21,'Games &amp; Picks'!R$22='Games &amp; Picks'!$E$22,'Games &amp; Picks'!R$23='Games &amp; Picks'!$E$23),5,0))))))))</f>
        <v>0</v>
      </c>
      <c r="O23">
        <f>IF('Games &amp; Picks'!$E23="x","",IF('Games &amp; Picks'!S$1="","",IF(OR('Games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Picks'!$E$23),10,IF(OR('Games &amp; Picks'!$E$19="",'Games &amp; Picks'!$E$20="",'Games &amp; Picks'!$E$21="",'Games &amp; Picks'!$E$22="",'Games &amp; Picks'!$E$23=""),"",IF(AND('Games &amp; Picks'!S$19='Games &amp; Picks'!$E$19,'Games &amp; Picks'!S$20='Games &amp; Picks'!$E$20,'Games &amp; Picks'!S$21='Games &amp; Picks'!$E$21,'Games &amp; Picks'!S$22='Games &amp; Picks'!$E$22,'Games &amp; Picks'!S$23='Games &amp; Picks'!$E$23),5,0))))))))</f>
        <v>0</v>
      </c>
      <c r="P23">
        <f>IF('Games &amp; Picks'!$E23="x","",IF('Games &amp; Picks'!T$1="","",IF(OR('Games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Picks'!$E$23),10,IF(OR('Games &amp; Picks'!$E$19="",'Games &amp; Picks'!$E$20="",'Games &amp; Picks'!$E$21="",'Games &amp; Picks'!$E$22="",'Games &amp; Picks'!$E$23=""),"",IF(AND('Games &amp; Picks'!T$19='Games &amp; Picks'!$E$19,'Games &amp; Picks'!T$20='Games &amp; Picks'!$E$20,'Games &amp; Picks'!T$21='Games &amp; Picks'!$E$21,'Games &amp; Picks'!T$22='Games &amp; Picks'!$E$22,'Games &amp; Picks'!T$23='Games &amp; Picks'!$E$23),5,0))))))))</f>
        <v>0</v>
      </c>
      <c r="Q23">
        <f>IF('Games &amp; Picks'!$E23="x","",IF('Games &amp; Picks'!U$1="","",IF(OR('Games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Picks'!$E$23),10,IF(OR('Games &amp; Picks'!$E$19="",'Games &amp; Picks'!$E$20="",'Games &amp; Picks'!$E$21="",'Games &amp; Picks'!$E$22="",'Games &amp; Picks'!$E$23=""),"",IF(AND('Games &amp; Picks'!U$19='Games &amp; Picks'!$E$19,'Games &amp; Picks'!U$20='Games &amp; Picks'!$E$20,'Games &amp; Picks'!U$21='Games &amp; Picks'!$E$21,'Games &amp; Picks'!U$22='Games &amp; Picks'!$E$22,'Games &amp; Picks'!U$23='Games &amp; Picks'!$E$23),5,0))))))))</f>
        <v>0</v>
      </c>
      <c r="R23">
        <f>IF('Games &amp; Picks'!$E23="x","",IF('Games &amp; Picks'!V$1="","",IF(OR('Games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Picks'!$E$23),10,IF(OR('Games &amp; Picks'!$E$19="",'Games &amp; Picks'!$E$20="",'Games &amp; Picks'!$E$21="",'Games &amp; Picks'!$E$22="",'Games &amp; Picks'!$E$23=""),"",IF(AND('Games &amp; Picks'!V$19='Games &amp; Picks'!$E$19,'Games &amp; Picks'!V$20='Games &amp; Picks'!$E$20,'Games &amp; Picks'!V$21='Games &amp; Picks'!$E$21,'Games &amp; Picks'!V$22='Games &amp; Picks'!$E$22,'Games &amp; Picks'!V$23='Games &amp; Picks'!$E$23),5,0))))))))</f>
        <v>0</v>
      </c>
      <c r="S23">
        <f>IF('Games &amp; Picks'!$E23="x","",IF('Games &amp; Picks'!W$1="","",IF(OR('Games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Picks'!$E$23),10,IF(OR('Games &amp; Picks'!$E$19="",'Games &amp; Picks'!$E$20="",'Games &amp; Picks'!$E$21="",'Games &amp; Picks'!$E$22="",'Games &amp; Picks'!$E$23=""),"",IF(AND('Games &amp; Picks'!W$19='Games &amp; Picks'!$E$19,'Games &amp; Picks'!W$20='Games &amp; Picks'!$E$20,'Games &amp; Picks'!W$21='Games &amp; Picks'!$E$21,'Games &amp; Picks'!W$22='Games &amp; Picks'!$E$22,'Games &amp; Picks'!W$23='Games &amp; Picks'!$E$23),5,0))))))))</f>
        <v>0</v>
      </c>
      <c r="T23">
        <f>IF('Games &amp; Picks'!$E23="x","",IF('Games &amp; Picks'!X$1="","",IF(OR('Games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Picks'!$E$23),10,IF(OR('Games &amp; Picks'!$E$19="",'Games &amp; Picks'!$E$20="",'Games &amp; Picks'!$E$21="",'Games &amp; Picks'!$E$22="",'Games &amp; Picks'!$E$23=""),"",IF(AND('Games &amp; Picks'!X$19='Games &amp; Picks'!$E$19,'Games &amp; Picks'!X$20='Games &amp; Picks'!$E$20,'Games &amp; Picks'!X$21='Games &amp; Picks'!$E$21,'Games &amp; Picks'!X$22='Games &amp; Picks'!$E$22,'Games &amp; Picks'!X$23='Games &amp; Picks'!$E$23),5,0))))))))</f>
        <v>0</v>
      </c>
      <c r="U23">
        <f>IF('Games &amp; Picks'!$E23="x","",IF('Games &amp; Picks'!Y$1="","",IF(OR('Games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Picks'!$E$23),10,IF(OR('Games &amp; Picks'!$E$19="",'Games &amp; Picks'!$E$20="",'Games &amp; Picks'!$E$21="",'Games &amp; Picks'!$E$22="",'Games &amp; Picks'!$E$23=""),"",IF(AND('Games &amp; Picks'!Y$19='Games &amp; Picks'!$E$19,'Games &amp; Picks'!Y$20='Games &amp; Picks'!$E$20,'Games &amp; Picks'!Y$21='Games &amp; Picks'!$E$21,'Games &amp; Picks'!Y$22='Games &amp; Picks'!$E$22,'Games &amp; Picks'!Y$23='Games &amp; Picks'!$E$23),5,0))))))))</f>
        <v>0</v>
      </c>
      <c r="V23" s="3">
        <f>IF('Games &amp; Picks'!$E23="x","",IF('Games &amp; Picks'!Z$1="","",IF(OR('Games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Picks'!$E$23),10,IF(OR('Games &amp; Picks'!$E$19="",'Games &amp; Picks'!$E$20="",'Games &amp; Picks'!$E$21="",'Games &amp; Picks'!$E$22="",'Games &amp; Picks'!$E$23=""),"",IF(AND('Games &amp; Picks'!Z$19='Games &amp; Picks'!$E$19,'Games &amp; Picks'!Z$20='Games &amp; Picks'!$E$20,'Games &amp; Picks'!Z$21='Games &amp; Picks'!$E$21,'Games &amp; Picks'!Z$22='Games &amp; Picks'!$E$22,'Games &amp; Picks'!Z$23='Games &amp; Picks'!$E$23),5,0))))))))</f>
        <v>5</v>
      </c>
    </row>
    <row r="24" spans="1:22">
      <c r="A24" s="13" t="str">
        <f>'Games &amp; Picks'!A24</f>
        <v>Chick-fil-A</v>
      </c>
      <c r="B24">
        <f>IF('Games &amp; Picks'!$E24="x","",IF('Games &amp; Picks'!F$1="","",IF(OR('Games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Picks'!$E$24),10,IF(OR('Games &amp; Picks'!$E$20="",'Games &amp; Picks'!$E$21="",'Games &amp; Picks'!$E$22="",'Games &amp; Picks'!$E$23="",'Games &amp; Picks'!$E$24=""),"",IF(AND('Games &amp; Picks'!F$20='Games &amp; Picks'!$E$20,'Games &amp; Picks'!F$21='Games &amp; Picks'!$E$21,'Games &amp; Picks'!F$22='Games &amp; Picks'!$E$22,'Games &amp; Picks'!F$23='Games &amp; Picks'!$E$23,'Games &amp; Picks'!F$24='Games &amp; Picks'!$E$24),5,0))))))))</f>
        <v>0</v>
      </c>
      <c r="C24">
        <f>IF('Games &amp; Picks'!$E24="x","",IF('Games &amp; Picks'!G$1="","",IF(OR('Games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Picks'!$E$24),10,IF(OR('Games &amp; Picks'!$E$20="",'Games &amp; Picks'!$E$21="",'Games &amp; Picks'!$E$22="",'Games &amp; Picks'!$E$23="",'Games &amp; Picks'!$E$24=""),"",IF(AND('Games &amp; Picks'!G$20='Games &amp; Picks'!$E$20,'Games &amp; Picks'!G$21='Games &amp; Picks'!$E$21,'Games &amp; Picks'!G$22='Games &amp; Picks'!$E$22,'Games &amp; Picks'!G$23='Games &amp; Picks'!$E$23,'Games &amp; Picks'!G$24='Games &amp; Picks'!$E$24),5,0))))))))</f>
        <v>0</v>
      </c>
      <c r="D24">
        <f>IF('Games &amp; Picks'!$E24="x","",IF('Games &amp; Picks'!H$1="","",IF(OR('Games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Picks'!$E$24),10,IF(OR('Games &amp; Picks'!$E$20="",'Games &amp; Picks'!$E$21="",'Games &amp; Picks'!$E$22="",'Games &amp; Picks'!$E$23="",'Games &amp; Picks'!$E$24=""),"",IF(AND('Games &amp; Picks'!H$20='Games &amp; Picks'!$E$20,'Games &amp; Picks'!H$21='Games &amp; Picks'!$E$21,'Games &amp; Picks'!H$22='Games &amp; Picks'!$E$22,'Games &amp; Picks'!H$23='Games &amp; Picks'!$E$23,'Games &amp; Picks'!H$24='Games &amp; Picks'!$E$24),5,0))))))))</f>
        <v>0</v>
      </c>
      <c r="E24">
        <f>IF('Games &amp; Picks'!$E24="x","",IF('Games &amp; Picks'!I$1="","",IF(OR('Games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Picks'!$E$24),10,IF(OR('Games &amp; Picks'!$E$20="",'Games &amp; Picks'!$E$21="",'Games &amp; Picks'!$E$22="",'Games &amp; Picks'!$E$23="",'Games &amp; Picks'!$E$24=""),"",IF(AND('Games &amp; Picks'!I$20='Games &amp; Picks'!$E$20,'Games &amp; Picks'!I$21='Games &amp; Picks'!$E$21,'Games &amp; Picks'!I$22='Games &amp; Picks'!$E$22,'Games &amp; Picks'!I$23='Games &amp; Picks'!$E$23,'Games &amp; Picks'!I$24='Games &amp; Picks'!$E$24),5,0))))))))</f>
        <v>0</v>
      </c>
      <c r="F24">
        <f>IF('Games &amp; Picks'!$E24="x","",IF('Games &amp; Picks'!J$1="","",IF(OR('Games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Picks'!$E$24),10,IF(OR('Games &amp; Picks'!$E$20="",'Games &amp; Picks'!$E$21="",'Games &amp; Picks'!$E$22="",'Games &amp; Picks'!$E$23="",'Games &amp; Picks'!$E$24=""),"",IF(AND('Games &amp; Picks'!J$20='Games &amp; Picks'!$E$20,'Games &amp; Picks'!J$21='Games &amp; Picks'!$E$21,'Games &amp; Picks'!J$22='Games &amp; Picks'!$E$22,'Games &amp; Picks'!J$23='Games &amp; Picks'!$E$23,'Games &amp; Picks'!J$24='Games &amp; Picks'!$E$24),5,0))))))))</f>
        <v>0</v>
      </c>
      <c r="G24">
        <f>IF('Games &amp; Picks'!$E24="x","",IF('Games &amp; Picks'!K$1="","",IF(OR('Games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Picks'!$E$24),10,IF(OR('Games &amp; Picks'!$E$20="",'Games &amp; Picks'!$E$21="",'Games &amp; Picks'!$E$22="",'Games &amp; Picks'!$E$23="",'Games &amp; Picks'!$E$24=""),"",IF(AND('Games &amp; Picks'!K$20='Games &amp; Picks'!$E$20,'Games &amp; Picks'!K$21='Games &amp; Picks'!$E$21,'Games &amp; Picks'!K$22='Games &amp; Picks'!$E$22,'Games &amp; Picks'!K$23='Games &amp; Picks'!$E$23,'Games &amp; Picks'!K$24='Games &amp; Picks'!$E$24),5,0))))))))</f>
        <v>0</v>
      </c>
      <c r="H24">
        <f>IF('Games &amp; Picks'!$E24="x","",IF('Games &amp; Picks'!L$1="","",IF(OR('Games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Picks'!$E$24),10,IF(OR('Games &amp; Picks'!$E$20="",'Games &amp; Picks'!$E$21="",'Games &amp; Picks'!$E$22="",'Games &amp; Picks'!$E$23="",'Games &amp; Picks'!$E$24=""),"",IF(AND('Games &amp; Picks'!L$20='Games &amp; Picks'!$E$20,'Games &amp; Picks'!L$21='Games &amp; Picks'!$E$21,'Games &amp; Picks'!L$22='Games &amp; Picks'!$E$22,'Games &amp; Picks'!L$23='Games &amp; Picks'!$E$23,'Games &amp; Picks'!L$24='Games &amp; Picks'!$E$24),5,0))))))))</f>
        <v>0</v>
      </c>
      <c r="I24">
        <f>IF('Games &amp; Picks'!$E24="x","",IF('Games &amp; Picks'!M$1="","",IF(OR('Games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Picks'!$E$24),10,IF(OR('Games &amp; Picks'!$E$20="",'Games &amp; Picks'!$E$21="",'Games &amp; Picks'!$E$22="",'Games &amp; Picks'!$E$23="",'Games &amp; Picks'!$E$24=""),"",IF(AND('Games &amp; Picks'!M$20='Games &amp; Picks'!$E$20,'Games &amp; Picks'!M$21='Games &amp; Picks'!$E$21,'Games &amp; Picks'!M$22='Games &amp; Picks'!$E$22,'Games &amp; Picks'!M$23='Games &amp; Picks'!$E$23,'Games &amp; Picks'!M$24='Games &amp; Picks'!$E$24),5,0))))))))</f>
        <v>0</v>
      </c>
      <c r="J24">
        <f>IF('Games &amp; Picks'!$E24="x","",IF('Games &amp; Picks'!N$1="","",IF(OR('Games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Picks'!$E$24),10,IF(OR('Games &amp; Picks'!$E$20="",'Games &amp; Picks'!$E$21="",'Games &amp; Picks'!$E$22="",'Games &amp; Picks'!$E$23="",'Games &amp; Picks'!$E$24=""),"",IF(AND('Games &amp; Picks'!N$20='Games &amp; Picks'!$E$20,'Games &amp; Picks'!N$21='Games &amp; Picks'!$E$21,'Games &amp; Picks'!N$22='Games &amp; Picks'!$E$22,'Games &amp; Picks'!N$23='Games &amp; Picks'!$E$23,'Games &amp; Picks'!N$24='Games &amp; Picks'!$E$24),5,0))))))))</f>
        <v>0</v>
      </c>
      <c r="K24">
        <f>IF('Games &amp; Picks'!$E24="x","",IF('Games &amp; Picks'!O$1="","",IF(OR('Games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Picks'!$E$24),10,IF(OR('Games &amp; Picks'!$E$20="",'Games &amp; Picks'!$E$21="",'Games &amp; Picks'!$E$22="",'Games &amp; Picks'!$E$23="",'Games &amp; Picks'!$E$24=""),"",IF(AND('Games &amp; Picks'!O$20='Games &amp; Picks'!$E$20,'Games &amp; Picks'!O$21='Games &amp; Picks'!$E$21,'Games &amp; Picks'!O$22='Games &amp; Picks'!$E$22,'Games &amp; Picks'!O$23='Games &amp; Picks'!$E$23,'Games &amp; Picks'!O$24='Games &amp; Picks'!$E$24),5,0))))))))</f>
        <v>0</v>
      </c>
      <c r="L24">
        <f>IF('Games &amp; Picks'!$E24="x","",IF('Games &amp; Picks'!P$1="","",IF(OR('Games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Picks'!$E$24),10,IF(OR('Games &amp; Picks'!$E$20="",'Games &amp; Picks'!$E$21="",'Games &amp; Picks'!$E$22="",'Games &amp; Picks'!$E$23="",'Games &amp; Picks'!$E$24=""),"",IF(AND('Games &amp; Picks'!P$20='Games &amp; Picks'!$E$20,'Games &amp; Picks'!P$21='Games &amp; Picks'!$E$21,'Games &amp; Picks'!P$22='Games &amp; Picks'!$E$22,'Games &amp; Picks'!P$23='Games &amp; Picks'!$E$23,'Games &amp; Picks'!P$24='Games &amp; Picks'!$E$24),5,0))))))))</f>
        <v>0</v>
      </c>
      <c r="M24">
        <f>IF('Games &amp; Picks'!$E24="x","",IF('Games &amp; Picks'!Q$1="","",IF(OR('Games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Picks'!$E$24),10,IF(OR('Games &amp; Picks'!$E$20="",'Games &amp; Picks'!$E$21="",'Games &amp; Picks'!$E$22="",'Games &amp; Picks'!$E$23="",'Games &amp; Picks'!$E$24=""),"",IF(AND('Games &amp; Picks'!Q$20='Games &amp; Picks'!$E$20,'Games &amp; Picks'!Q$21='Games &amp; Picks'!$E$21,'Games &amp; Picks'!Q$22='Games &amp; Picks'!$E$22,'Games &amp; Picks'!Q$23='Games &amp; Picks'!$E$23,'Games &amp; Picks'!Q$24='Games &amp; Picks'!$E$24),5,0))))))))</f>
        <v>0</v>
      </c>
      <c r="N24">
        <f>IF('Games &amp; Picks'!$E24="x","",IF('Games &amp; Picks'!R$1="","",IF(OR('Games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Picks'!$E$24),10,IF(OR('Games &amp; Picks'!$E$20="",'Games &amp; Picks'!$E$21="",'Games &amp; Picks'!$E$22="",'Games &amp; Picks'!$E$23="",'Games &amp; Picks'!$E$24=""),"",IF(AND('Games &amp; Picks'!R$20='Games &amp; Picks'!$E$20,'Games &amp; Picks'!R$21='Games &amp; Picks'!$E$21,'Games &amp; Picks'!R$22='Games &amp; Picks'!$E$22,'Games &amp; Picks'!R$23='Games &amp; Picks'!$E$23,'Games &amp; Picks'!R$24='Games &amp; Picks'!$E$24),5,0))))))))</f>
        <v>0</v>
      </c>
      <c r="O24">
        <f>IF('Games &amp; Picks'!$E24="x","",IF('Games &amp; Picks'!S$1="","",IF(OR('Games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Picks'!$E$24),10,IF(OR('Games &amp; Picks'!$E$20="",'Games &amp; Picks'!$E$21="",'Games &amp; Picks'!$E$22="",'Games &amp; Picks'!$E$23="",'Games &amp; Picks'!$E$24=""),"",IF(AND('Games &amp; Picks'!S$20='Games &amp; Picks'!$E$20,'Games &amp; Picks'!S$21='Games &amp; Picks'!$E$21,'Games &amp; Picks'!S$22='Games &amp; Picks'!$E$22,'Games &amp; Picks'!S$23='Games &amp; Picks'!$E$23,'Games &amp; Picks'!S$24='Games &amp; Picks'!$E$24),5,0))))))))</f>
        <v>0</v>
      </c>
      <c r="P24">
        <f>IF('Games &amp; Picks'!$E24="x","",IF('Games &amp; Picks'!T$1="","",IF(OR('Games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Picks'!$E$24),10,IF(OR('Games &amp; Picks'!$E$20="",'Games &amp; Picks'!$E$21="",'Games &amp; Picks'!$E$22="",'Games &amp; Picks'!$E$23="",'Games &amp; Picks'!$E$24=""),"",IF(AND('Games &amp; Picks'!T$20='Games &amp; Picks'!$E$20,'Games &amp; Picks'!T$21='Games &amp; Picks'!$E$21,'Games &amp; Picks'!T$22='Games &amp; Picks'!$E$22,'Games &amp; Picks'!T$23='Games &amp; Picks'!$E$23,'Games &amp; Picks'!T$24='Games &amp; Picks'!$E$24),5,0))))))))</f>
        <v>0</v>
      </c>
      <c r="Q24">
        <f>IF('Games &amp; Picks'!$E24="x","",IF('Games &amp; Picks'!U$1="","",IF(OR('Games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Picks'!$E$24),10,IF(OR('Games &amp; Picks'!$E$20="",'Games &amp; Picks'!$E$21="",'Games &amp; Picks'!$E$22="",'Games &amp; Picks'!$E$23="",'Games &amp; Picks'!$E$24=""),"",IF(AND('Games &amp; Picks'!U$20='Games &amp; Picks'!$E$20,'Games &amp; Picks'!U$21='Games &amp; Picks'!$E$21,'Games &amp; Picks'!U$22='Games &amp; Picks'!$E$22,'Games &amp; Picks'!U$23='Games &amp; Picks'!$E$23,'Games &amp; Picks'!U$24='Games &amp; Picks'!$E$24),5,0))))))))</f>
        <v>0</v>
      </c>
      <c r="R24">
        <f>IF('Games &amp; Picks'!$E24="x","",IF('Games &amp; Picks'!V$1="","",IF(OR('Games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Picks'!$E$24),10,IF(OR('Games &amp; Picks'!$E$20="",'Games &amp; Picks'!$E$21="",'Games &amp; Picks'!$E$22="",'Games &amp; Picks'!$E$23="",'Games &amp; Picks'!$E$24=""),"",IF(AND('Games &amp; Picks'!V$20='Games &amp; Picks'!$E$20,'Games &amp; Picks'!V$21='Games &amp; Picks'!$E$21,'Games &amp; Picks'!V$22='Games &amp; Picks'!$E$22,'Games &amp; Picks'!V$23='Games &amp; Picks'!$E$23,'Games &amp; Picks'!V$24='Games &amp; Picks'!$E$24),5,0))))))))</f>
        <v>0</v>
      </c>
      <c r="S24">
        <f>IF('Games &amp; Picks'!$E24="x","",IF('Games &amp; Picks'!W$1="","",IF(OR('Games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Picks'!$E$24),10,IF(OR('Games &amp; Picks'!$E$20="",'Games &amp; Picks'!$E$21="",'Games &amp; Picks'!$E$22="",'Games &amp; Picks'!$E$23="",'Games &amp; Picks'!$E$24=""),"",IF(AND('Games &amp; Picks'!W$20='Games &amp; Picks'!$E$20,'Games &amp; Picks'!W$21='Games &amp; Picks'!$E$21,'Games &amp; Picks'!W$22='Games &amp; Picks'!$E$22,'Games &amp; Picks'!W$23='Games &amp; Picks'!$E$23,'Games &amp; Picks'!W$24='Games &amp; Picks'!$E$24),5,0))))))))</f>
        <v>0</v>
      </c>
      <c r="T24">
        <f>IF('Games &amp; Picks'!$E24="x","",IF('Games &amp; Picks'!X$1="","",IF(OR('Games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Picks'!$E$24),10,IF(OR('Games &amp; Picks'!$E$20="",'Games &amp; Picks'!$E$21="",'Games &amp; Picks'!$E$22="",'Games &amp; Picks'!$E$23="",'Games &amp; Picks'!$E$24=""),"",IF(AND('Games &amp; Picks'!X$20='Games &amp; Picks'!$E$20,'Games &amp; Picks'!X$21='Games &amp; Picks'!$E$21,'Games &amp; Picks'!X$22='Games &amp; Picks'!$E$22,'Games &amp; Picks'!X$23='Games &amp; Picks'!$E$23,'Games &amp; Picks'!X$24='Games &amp; Picks'!$E$24),5,0))))))))</f>
        <v>0</v>
      </c>
      <c r="U24">
        <f>IF('Games &amp; Picks'!$E24="x","",IF('Games &amp; Picks'!Y$1="","",IF(OR('Games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Picks'!$E$24),10,IF(OR('Games &amp; Picks'!$E$20="",'Games &amp; Picks'!$E$21="",'Games &amp; Picks'!$E$22="",'Games &amp; Picks'!$E$23="",'Games &amp; Picks'!$E$24=""),"",IF(AND('Games &amp; Picks'!Y$20='Games &amp; Picks'!$E$20,'Games &amp; Picks'!Y$21='Games &amp; Picks'!$E$21,'Games &amp; Picks'!Y$22='Games &amp; Picks'!$E$22,'Games &amp; Picks'!Y$23='Games &amp; Picks'!$E$23,'Games &amp; Picks'!Y$24='Games &amp; Picks'!$E$24),5,0))))))))</f>
        <v>0</v>
      </c>
      <c r="V24" s="3">
        <f>IF('Games &amp; Picks'!$E24="x","",IF('Games &amp; Picks'!Z$1="","",IF(OR('Games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Picks'!$E$24),10,IF(OR('Games &amp; Picks'!$E$20="",'Games &amp; Picks'!$E$21="",'Games &amp; Picks'!$E$22="",'Games &amp; Picks'!$E$23="",'Games &amp; Picks'!$E$24=""),"",IF(AND('Games &amp; Picks'!Z$20='Games &amp; Picks'!$E$20,'Games &amp; Picks'!Z$21='Games &amp; Picks'!$E$21,'Games &amp; Picks'!Z$22='Games &amp; Picks'!$E$22,'Games &amp; Picks'!Z$23='Games &amp; Picks'!$E$23,'Games &amp; Picks'!Z$24='Games &amp; Picks'!$E$24),5,0))))))))</f>
        <v>0</v>
      </c>
    </row>
    <row r="25" spans="1:22">
      <c r="A25" s="13" t="str">
        <f>'Games &amp; Picks'!A25</f>
        <v>TicketCity</v>
      </c>
      <c r="B25">
        <f>IF('Games &amp; Picks'!$E25="x","",IF('Games &amp; Picks'!F$1="","",IF(OR('Games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Picks'!$E$25),10,IF(OR('Games &amp; Picks'!$E$21="",'Games &amp; Picks'!$E$22="",'Games &amp; Picks'!$E$23="",'Games &amp; Picks'!$E$24="",'Games &amp; Picks'!$E$25=""),"",IF(AND('Games &amp; Picks'!F$21='Games &amp; Picks'!$E$21,'Games &amp; Picks'!F$22='Games &amp; Picks'!$E$22,'Games &amp; Picks'!F$23='Games &amp; Picks'!$E$23,'Games &amp; Picks'!F$24='Games &amp; Picks'!$E$24,'Games &amp; Picks'!F$25='Games &amp; Picks'!$E$25),5,0))))))))</f>
        <v>0</v>
      </c>
      <c r="C25">
        <f>IF('Games &amp; Picks'!$E25="x","",IF('Games &amp; Picks'!G$1="","",IF(OR('Games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Picks'!$E$25),10,IF(OR('Games &amp; Picks'!$E$21="",'Games &amp; Picks'!$E$22="",'Games &amp; Picks'!$E$23="",'Games &amp; Picks'!$E$24="",'Games &amp; Picks'!$E$25=""),"",IF(AND('Games &amp; Picks'!G$21='Games &amp; Picks'!$E$21,'Games &amp; Picks'!G$22='Games &amp; Picks'!$E$22,'Games &amp; Picks'!G$23='Games &amp; Picks'!$E$23,'Games &amp; Picks'!G$24='Games &amp; Picks'!$E$24,'Games &amp; Picks'!G$25='Games &amp; Picks'!$E$25),5,0))))))))</f>
        <v>0</v>
      </c>
      <c r="D25">
        <f>IF('Games &amp; Picks'!$E25="x","",IF('Games &amp; Picks'!H$1="","",IF(OR('Games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Picks'!$E$25),10,IF(OR('Games &amp; Picks'!$E$21="",'Games &amp; Picks'!$E$22="",'Games &amp; Picks'!$E$23="",'Games &amp; Picks'!$E$24="",'Games &amp; Picks'!$E$25=""),"",IF(AND('Games &amp; Picks'!H$21='Games &amp; Picks'!$E$21,'Games &amp; Picks'!H$22='Games &amp; Picks'!$E$22,'Games &amp; Picks'!H$23='Games &amp; Picks'!$E$23,'Games &amp; Picks'!H$24='Games &amp; Picks'!$E$24,'Games &amp; Picks'!H$25='Games &amp; Picks'!$E$25),5,0))))))))</f>
        <v>0</v>
      </c>
      <c r="E25">
        <f>IF('Games &amp; Picks'!$E25="x","",IF('Games &amp; Picks'!I$1="","",IF(OR('Games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Picks'!$E$25),10,IF(OR('Games &amp; Picks'!$E$21="",'Games &amp; Picks'!$E$22="",'Games &amp; Picks'!$E$23="",'Games &amp; Picks'!$E$24="",'Games &amp; Picks'!$E$25=""),"",IF(AND('Games &amp; Picks'!I$21='Games &amp; Picks'!$E$21,'Games &amp; Picks'!I$22='Games &amp; Picks'!$E$22,'Games &amp; Picks'!I$23='Games &amp; Picks'!$E$23,'Games &amp; Picks'!I$24='Games &amp; Picks'!$E$24,'Games &amp; Picks'!I$25='Games &amp; Picks'!$E$25),5,0))))))))</f>
        <v>0</v>
      </c>
      <c r="F25">
        <f>IF('Games &amp; Picks'!$E25="x","",IF('Games &amp; Picks'!J$1="","",IF(OR('Games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Picks'!$E$25),10,IF(OR('Games &amp; Picks'!$E$21="",'Games &amp; Picks'!$E$22="",'Games &amp; Picks'!$E$23="",'Games &amp; Picks'!$E$24="",'Games &amp; Picks'!$E$25=""),"",IF(AND('Games &amp; Picks'!J$21='Games &amp; Picks'!$E$21,'Games &amp; Picks'!J$22='Games &amp; Picks'!$E$22,'Games &amp; Picks'!J$23='Games &amp; Picks'!$E$23,'Games &amp; Picks'!J$24='Games &amp; Picks'!$E$24,'Games &amp; Picks'!J$25='Games &amp; Picks'!$E$25),5,0))))))))</f>
        <v>0</v>
      </c>
      <c r="G25">
        <f>IF('Games &amp; Picks'!$E25="x","",IF('Games &amp; Picks'!K$1="","",IF(OR('Games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Picks'!$E$25),10,IF(OR('Games &amp; Picks'!$E$21="",'Games &amp; Picks'!$E$22="",'Games &amp; Picks'!$E$23="",'Games &amp; Picks'!$E$24="",'Games &amp; Picks'!$E$25=""),"",IF(AND('Games &amp; Picks'!K$21='Games &amp; Picks'!$E$21,'Games &amp; Picks'!K$22='Games &amp; Picks'!$E$22,'Games &amp; Picks'!K$23='Games &amp; Picks'!$E$23,'Games &amp; Picks'!K$24='Games &amp; Picks'!$E$24,'Games &amp; Picks'!K$25='Games &amp; Picks'!$E$25),5,0))))))))</f>
        <v>0</v>
      </c>
      <c r="H25">
        <f>IF('Games &amp; Picks'!$E25="x","",IF('Games &amp; Picks'!L$1="","",IF(OR('Games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Picks'!$E$25),10,IF(OR('Games &amp; Picks'!$E$21="",'Games &amp; Picks'!$E$22="",'Games &amp; Picks'!$E$23="",'Games &amp; Picks'!$E$24="",'Games &amp; Picks'!$E$25=""),"",IF(AND('Games &amp; Picks'!L$21='Games &amp; Picks'!$E$21,'Games &amp; Picks'!L$22='Games &amp; Picks'!$E$22,'Games &amp; Picks'!L$23='Games &amp; Picks'!$E$23,'Games &amp; Picks'!L$24='Games &amp; Picks'!$E$24,'Games &amp; Picks'!L$25='Games &amp; Picks'!$E$25),5,0))))))))</f>
        <v>0</v>
      </c>
      <c r="I25">
        <f>IF('Games &amp; Picks'!$E25="x","",IF('Games &amp; Picks'!M$1="","",IF(OR('Games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Picks'!$E$25),10,IF(OR('Games &amp; Picks'!$E$21="",'Games &amp; Picks'!$E$22="",'Games &amp; Picks'!$E$23="",'Games &amp; Picks'!$E$24="",'Games &amp; Picks'!$E$25=""),"",IF(AND('Games &amp; Picks'!M$21='Games &amp; Picks'!$E$21,'Games &amp; Picks'!M$22='Games &amp; Picks'!$E$22,'Games &amp; Picks'!M$23='Games &amp; Picks'!$E$23,'Games &amp; Picks'!M$24='Games &amp; Picks'!$E$24,'Games &amp; Picks'!M$25='Games &amp; Picks'!$E$25),5,0))))))))</f>
        <v>0</v>
      </c>
      <c r="J25">
        <f>IF('Games &amp; Picks'!$E25="x","",IF('Games &amp; Picks'!N$1="","",IF(OR('Games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Picks'!$E$25),10,IF(OR('Games &amp; Picks'!$E$21="",'Games &amp; Picks'!$E$22="",'Games &amp; Picks'!$E$23="",'Games &amp; Picks'!$E$24="",'Games &amp; Picks'!$E$25=""),"",IF(AND('Games &amp; Picks'!N$21='Games &amp; Picks'!$E$21,'Games &amp; Picks'!N$22='Games &amp; Picks'!$E$22,'Games &amp; Picks'!N$23='Games &amp; Picks'!$E$23,'Games &amp; Picks'!N$24='Games &amp; Picks'!$E$24,'Games &amp; Picks'!N$25='Games &amp; Picks'!$E$25),5,0))))))))</f>
        <v>0</v>
      </c>
      <c r="K25">
        <f>IF('Games &amp; Picks'!$E25="x","",IF('Games &amp; Picks'!O$1="","",IF(OR('Games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Picks'!$E$25),10,IF(OR('Games &amp; Picks'!$E$21="",'Games &amp; Picks'!$E$22="",'Games &amp; Picks'!$E$23="",'Games &amp; Picks'!$E$24="",'Games &amp; Picks'!$E$25=""),"",IF(AND('Games &amp; Picks'!O$21='Games &amp; Picks'!$E$21,'Games &amp; Picks'!O$22='Games &amp; Picks'!$E$22,'Games &amp; Picks'!O$23='Games &amp; Picks'!$E$23,'Games &amp; Picks'!O$24='Games &amp; Picks'!$E$24,'Games &amp; Picks'!O$25='Games &amp; Picks'!$E$25),5,0))))))))</f>
        <v>0</v>
      </c>
      <c r="L25">
        <f>IF('Games &amp; Picks'!$E25="x","",IF('Games &amp; Picks'!P$1="","",IF(OR('Games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Picks'!$E$25),10,IF(OR('Games &amp; Picks'!$E$21="",'Games &amp; Picks'!$E$22="",'Games &amp; Picks'!$E$23="",'Games &amp; Picks'!$E$24="",'Games &amp; Picks'!$E$25=""),"",IF(AND('Games &amp; Picks'!P$21='Games &amp; Picks'!$E$21,'Games &amp; Picks'!P$22='Games &amp; Picks'!$E$22,'Games &amp; Picks'!P$23='Games &amp; Picks'!$E$23,'Games &amp; Picks'!P$24='Games &amp; Picks'!$E$24,'Games &amp; Picks'!P$25='Games &amp; Picks'!$E$25),5,0))))))))</f>
        <v>0</v>
      </c>
      <c r="M25">
        <f>IF('Games &amp; Picks'!$E25="x","",IF('Games &amp; Picks'!Q$1="","",IF(OR('Games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Picks'!$E$25),10,IF(OR('Games &amp; Picks'!$E$21="",'Games &amp; Picks'!$E$22="",'Games &amp; Picks'!$E$23="",'Games &amp; Picks'!$E$24="",'Games &amp; Picks'!$E$25=""),"",IF(AND('Games &amp; Picks'!Q$21='Games &amp; Picks'!$E$21,'Games &amp; Picks'!Q$22='Games &amp; Picks'!$E$22,'Games &amp; Picks'!Q$23='Games &amp; Picks'!$E$23,'Games &amp; Picks'!Q$24='Games &amp; Picks'!$E$24,'Games &amp; Picks'!Q$25='Games &amp; Picks'!$E$25),5,0))))))))</f>
        <v>0</v>
      </c>
      <c r="N25">
        <f>IF('Games &amp; Picks'!$E25="x","",IF('Games &amp; Picks'!R$1="","",IF(OR('Games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Picks'!$E$25),10,IF(OR('Games &amp; Picks'!$E$21="",'Games &amp; Picks'!$E$22="",'Games &amp; Picks'!$E$23="",'Games &amp; Picks'!$E$24="",'Games &amp; Picks'!$E$25=""),"",IF(AND('Games &amp; Picks'!R$21='Games &amp; Picks'!$E$21,'Games &amp; Picks'!R$22='Games &amp; Picks'!$E$22,'Games &amp; Picks'!R$23='Games &amp; Picks'!$E$23,'Games &amp; Picks'!R$24='Games &amp; Picks'!$E$24,'Games &amp; Picks'!R$25='Games &amp; Picks'!$E$25),5,0))))))))</f>
        <v>0</v>
      </c>
      <c r="O25">
        <f>IF('Games &amp; Picks'!$E25="x","",IF('Games &amp; Picks'!S$1="","",IF(OR('Games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Picks'!$E$25),10,IF(OR('Games &amp; Picks'!$E$21="",'Games &amp; Picks'!$E$22="",'Games &amp; Picks'!$E$23="",'Games &amp; Picks'!$E$24="",'Games &amp; Picks'!$E$25=""),"",IF(AND('Games &amp; Picks'!S$21='Games &amp; Picks'!$E$21,'Games &amp; Picks'!S$22='Games &amp; Picks'!$E$22,'Games &amp; Picks'!S$23='Games &amp; Picks'!$E$23,'Games &amp; Picks'!S$24='Games &amp; Picks'!$E$24,'Games &amp; Picks'!S$25='Games &amp; Picks'!$E$25),5,0))))))))</f>
        <v>0</v>
      </c>
      <c r="P25">
        <f>IF('Games &amp; Picks'!$E25="x","",IF('Games &amp; Picks'!T$1="","",IF(OR('Games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Picks'!$E$25),10,IF(OR('Games &amp; Picks'!$E$21="",'Games &amp; Picks'!$E$22="",'Games &amp; Picks'!$E$23="",'Games &amp; Picks'!$E$24="",'Games &amp; Picks'!$E$25=""),"",IF(AND('Games &amp; Picks'!T$21='Games &amp; Picks'!$E$21,'Games &amp; Picks'!T$22='Games &amp; Picks'!$E$22,'Games &amp; Picks'!T$23='Games &amp; Picks'!$E$23,'Games &amp; Picks'!T$24='Games &amp; Picks'!$E$24,'Games &amp; Picks'!T$25='Games &amp; Picks'!$E$25),5,0))))))))</f>
        <v>0</v>
      </c>
      <c r="Q25">
        <f>IF('Games &amp; Picks'!$E25="x","",IF('Games &amp; Picks'!U$1="","",IF(OR('Games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Picks'!$E$25),10,IF(OR('Games &amp; Picks'!$E$21="",'Games &amp; Picks'!$E$22="",'Games &amp; Picks'!$E$23="",'Games &amp; Picks'!$E$24="",'Games &amp; Picks'!$E$25=""),"",IF(AND('Games &amp; Picks'!U$21='Games &amp; Picks'!$E$21,'Games &amp; Picks'!U$22='Games &amp; Picks'!$E$22,'Games &amp; Picks'!U$23='Games &amp; Picks'!$E$23,'Games &amp; Picks'!U$24='Games &amp; Picks'!$E$24,'Games &amp; Picks'!U$25='Games &amp; Picks'!$E$25),5,0))))))))</f>
        <v>0</v>
      </c>
      <c r="R25">
        <f>IF('Games &amp; Picks'!$E25="x","",IF('Games &amp; Picks'!V$1="","",IF(OR('Games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Picks'!$E$25),10,IF(OR('Games &amp; Picks'!$E$21="",'Games &amp; Picks'!$E$22="",'Games &amp; Picks'!$E$23="",'Games &amp; Picks'!$E$24="",'Games &amp; Picks'!$E$25=""),"",IF(AND('Games &amp; Picks'!V$21='Games &amp; Picks'!$E$21,'Games &amp; Picks'!V$22='Games &amp; Picks'!$E$22,'Games &amp; Picks'!V$23='Games &amp; Picks'!$E$23,'Games &amp; Picks'!V$24='Games &amp; Picks'!$E$24,'Games &amp; Picks'!V$25='Games &amp; Picks'!$E$25),5,0))))))))</f>
        <v>0</v>
      </c>
      <c r="S25">
        <f>IF('Games &amp; Picks'!$E25="x","",IF('Games &amp; Picks'!W$1="","",IF(OR('Games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Picks'!$E$25),10,IF(OR('Games &amp; Picks'!$E$21="",'Games &amp; Picks'!$E$22="",'Games &amp; Picks'!$E$23="",'Games &amp; Picks'!$E$24="",'Games &amp; Picks'!$E$25=""),"",IF(AND('Games &amp; Picks'!W$21='Games &amp; Picks'!$E$21,'Games &amp; Picks'!W$22='Games &amp; Picks'!$E$22,'Games &amp; Picks'!W$23='Games &amp; Picks'!$E$23,'Games &amp; Picks'!W$24='Games &amp; Picks'!$E$24,'Games &amp; Picks'!W$25='Games &amp; Picks'!$E$25),5,0))))))))</f>
        <v>0</v>
      </c>
      <c r="T25">
        <f>IF('Games &amp; Picks'!$E25="x","",IF('Games &amp; Picks'!X$1="","",IF(OR('Games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Picks'!$E$25),10,IF(OR('Games &amp; Picks'!$E$21="",'Games &amp; Picks'!$E$22="",'Games &amp; Picks'!$E$23="",'Games &amp; Picks'!$E$24="",'Games &amp; Picks'!$E$25=""),"",IF(AND('Games &amp; Picks'!X$21='Games &amp; Picks'!$E$21,'Games &amp; Picks'!X$22='Games &amp; Picks'!$E$22,'Games &amp; Picks'!X$23='Games &amp; Picks'!$E$23,'Games &amp; Picks'!X$24='Games &amp; Picks'!$E$24,'Games &amp; Picks'!X$25='Games &amp; Picks'!$E$25),5,0))))))))</f>
        <v>0</v>
      </c>
      <c r="U25">
        <f>IF('Games &amp; Picks'!$E25="x","",IF('Games &amp; Picks'!Y$1="","",IF(OR('Games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Picks'!$E$25),10,IF(OR('Games &amp; Picks'!$E$21="",'Games &amp; Picks'!$E$22="",'Games &amp; Picks'!$E$23="",'Games &amp; Picks'!$E$24="",'Games &amp; Picks'!$E$25=""),"",IF(AND('Games &amp; Picks'!Y$21='Games &amp; Picks'!$E$21,'Games &amp; Picks'!Y$22='Games &amp; Picks'!$E$22,'Games &amp; Picks'!Y$23='Games &amp; Picks'!$E$23,'Games &amp; Picks'!Y$24='Games &amp; Picks'!$E$24,'Games &amp; Picks'!Y$25='Games &amp; Picks'!$E$25),5,0))))))))</f>
        <v>0</v>
      </c>
      <c r="V25" s="3">
        <f>IF('Games &amp; Picks'!$E25="x","",IF('Games &amp; Picks'!Z$1="","",IF(OR('Games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Picks'!$E$25),10,IF(OR('Games &amp; Picks'!$E$21="",'Games &amp; Picks'!$E$22="",'Games &amp; Picks'!$E$23="",'Games &amp; Picks'!$E$24="",'Games &amp; Picks'!$E$25=""),"",IF(AND('Games &amp; Picks'!Z$21='Games &amp; Picks'!$E$21,'Games &amp; Picks'!Z$22='Games &amp; Picks'!$E$22,'Games &amp; Picks'!Z$23='Games &amp; Picks'!$E$23,'Games &amp; Picks'!Z$24='Games &amp; Picks'!$E$24,'Games &amp; Picks'!Z$25='Games &amp; Picks'!$E$25),5,0))))))))</f>
        <v>0</v>
      </c>
    </row>
    <row r="26" spans="1:22">
      <c r="A26" s="13" t="str">
        <f>'Games &amp; Picks'!A26</f>
        <v>Capital One</v>
      </c>
      <c r="B26">
        <f>IF('Games &amp; Picks'!$E26="x","",IF('Games &amp; Picks'!F$1="","",IF(OR('Games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Picks'!$E$26),10,IF(OR('Games &amp; Picks'!$E$22="",'Games &amp; Picks'!$E$23="",'Games &amp; Picks'!$E$24="",'Games &amp; Picks'!$E$25="",'Games &amp; Picks'!$E$26=""),"",IF(AND('Games &amp; Picks'!F$22='Games &amp; Picks'!$E$22,'Games &amp; Picks'!F$23='Games &amp; Picks'!$E$23,'Games &amp; Picks'!F$24='Games &amp; Picks'!$E$24,'Games &amp; Picks'!F$25='Games &amp; Picks'!$E$25,'Games &amp; Picks'!F$26='Games &amp; Picks'!$E$26),5,0))))))))</f>
        <v>0</v>
      </c>
      <c r="C26">
        <f>IF('Games &amp; Picks'!$E26="x","",IF('Games &amp; Picks'!G$1="","",IF(OR('Games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Picks'!$E$26),10,IF(OR('Games &amp; Picks'!$E$22="",'Games &amp; Picks'!$E$23="",'Games &amp; Picks'!$E$24="",'Games &amp; Picks'!$E$25="",'Games &amp; Picks'!$E$26=""),"",IF(AND('Games &amp; Picks'!G$22='Games &amp; Picks'!$E$22,'Games &amp; Picks'!G$23='Games &amp; Picks'!$E$23,'Games &amp; Picks'!G$24='Games &amp; Picks'!$E$24,'Games &amp; Picks'!G$25='Games &amp; Picks'!$E$25,'Games &amp; Picks'!G$26='Games &amp; Picks'!$E$26),5,0))))))))</f>
        <v>0</v>
      </c>
      <c r="D26">
        <f>IF('Games &amp; Picks'!$E26="x","",IF('Games &amp; Picks'!H$1="","",IF(OR('Games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Picks'!$E$26),10,IF(OR('Games &amp; Picks'!$E$22="",'Games &amp; Picks'!$E$23="",'Games &amp; Picks'!$E$24="",'Games &amp; Picks'!$E$25="",'Games &amp; Picks'!$E$26=""),"",IF(AND('Games &amp; Picks'!H$22='Games &amp; Picks'!$E$22,'Games &amp; Picks'!H$23='Games &amp; Picks'!$E$23,'Games &amp; Picks'!H$24='Games &amp; Picks'!$E$24,'Games &amp; Picks'!H$25='Games &amp; Picks'!$E$25,'Games &amp; Picks'!H$26='Games &amp; Picks'!$E$26),5,0))))))))</f>
        <v>5</v>
      </c>
      <c r="E26">
        <f>IF('Games &amp; Picks'!$E26="x","",IF('Games &amp; Picks'!I$1="","",IF(OR('Games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Picks'!$E$26),10,IF(OR('Games &amp; Picks'!$E$22="",'Games &amp; Picks'!$E$23="",'Games &amp; Picks'!$E$24="",'Games &amp; Picks'!$E$25="",'Games &amp; Picks'!$E$26=""),"",IF(AND('Games &amp; Picks'!I$22='Games &amp; Picks'!$E$22,'Games &amp; Picks'!I$23='Games &amp; Picks'!$E$23,'Games &amp; Picks'!I$24='Games &amp; Picks'!$E$24,'Games &amp; Picks'!I$25='Games &amp; Picks'!$E$25,'Games &amp; Picks'!I$26='Games &amp; Picks'!$E$26),5,0))))))))</f>
        <v>0</v>
      </c>
      <c r="F26">
        <f>IF('Games &amp; Picks'!$E26="x","",IF('Games &amp; Picks'!J$1="","",IF(OR('Games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Picks'!$E$26),10,IF(OR('Games &amp; Picks'!$E$22="",'Games &amp; Picks'!$E$23="",'Games &amp; Picks'!$E$24="",'Games &amp; Picks'!$E$25="",'Games &amp; Picks'!$E$26=""),"",IF(AND('Games &amp; Picks'!J$22='Games &amp; Picks'!$E$22,'Games &amp; Picks'!J$23='Games &amp; Picks'!$E$23,'Games &amp; Picks'!J$24='Games &amp; Picks'!$E$24,'Games &amp; Picks'!J$25='Games &amp; Picks'!$E$25,'Games &amp; Picks'!J$26='Games &amp; Picks'!$E$26),5,0))))))))</f>
        <v>0</v>
      </c>
      <c r="G26">
        <f>IF('Games &amp; Picks'!$E26="x","",IF('Games &amp; Picks'!K$1="","",IF(OR('Games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Picks'!$E$26),10,IF(OR('Games &amp; Picks'!$E$22="",'Games &amp; Picks'!$E$23="",'Games &amp; Picks'!$E$24="",'Games &amp; Picks'!$E$25="",'Games &amp; Picks'!$E$26=""),"",IF(AND('Games &amp; Picks'!K$22='Games &amp; Picks'!$E$22,'Games &amp; Picks'!K$23='Games &amp; Picks'!$E$23,'Games &amp; Picks'!K$24='Games &amp; Picks'!$E$24,'Games &amp; Picks'!K$25='Games &amp; Picks'!$E$25,'Games &amp; Picks'!K$26='Games &amp; Picks'!$E$26),5,0))))))))</f>
        <v>0</v>
      </c>
      <c r="H26">
        <f>IF('Games &amp; Picks'!$E26="x","",IF('Games &amp; Picks'!L$1="","",IF(OR('Games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Picks'!$E$26),10,IF(OR('Games &amp; Picks'!$E$22="",'Games &amp; Picks'!$E$23="",'Games &amp; Picks'!$E$24="",'Games &amp; Picks'!$E$25="",'Games &amp; Picks'!$E$26=""),"",IF(AND('Games &amp; Picks'!L$22='Games &amp; Picks'!$E$22,'Games &amp; Picks'!L$23='Games &amp; Picks'!$E$23,'Games &amp; Picks'!L$24='Games &amp; Picks'!$E$24,'Games &amp; Picks'!L$25='Games &amp; Picks'!$E$25,'Games &amp; Picks'!L$26='Games &amp; Picks'!$E$26),5,0))))))))</f>
        <v>0</v>
      </c>
      <c r="I26">
        <f>IF('Games &amp; Picks'!$E26="x","",IF('Games &amp; Picks'!M$1="","",IF(OR('Games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Picks'!$E$26),10,IF(OR('Games &amp; Picks'!$E$22="",'Games &amp; Picks'!$E$23="",'Games &amp; Picks'!$E$24="",'Games &amp; Picks'!$E$25="",'Games &amp; Picks'!$E$26=""),"",IF(AND('Games &amp; Picks'!M$22='Games &amp; Picks'!$E$22,'Games &amp; Picks'!M$23='Games &amp; Picks'!$E$23,'Games &amp; Picks'!M$24='Games &amp; Picks'!$E$24,'Games &amp; Picks'!M$25='Games &amp; Picks'!$E$25,'Games &amp; Picks'!M$26='Games &amp; Picks'!$E$26),5,0))))))))</f>
        <v>0</v>
      </c>
      <c r="J26">
        <f>IF('Games &amp; Picks'!$E26="x","",IF('Games &amp; Picks'!N$1="","",IF(OR('Games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Picks'!$E$26),10,IF(OR('Games &amp; Picks'!$E$22="",'Games &amp; Picks'!$E$23="",'Games &amp; Picks'!$E$24="",'Games &amp; Picks'!$E$25="",'Games &amp; Picks'!$E$26=""),"",IF(AND('Games &amp; Picks'!N$22='Games &amp; Picks'!$E$22,'Games &amp; Picks'!N$23='Games &amp; Picks'!$E$23,'Games &amp; Picks'!N$24='Games &amp; Picks'!$E$24,'Games &amp; Picks'!N$25='Games &amp; Picks'!$E$25,'Games &amp; Picks'!N$26='Games &amp; Picks'!$E$26),5,0))))))))</f>
        <v>0</v>
      </c>
      <c r="K26">
        <f>IF('Games &amp; Picks'!$E26="x","",IF('Games &amp; Picks'!O$1="","",IF(OR('Games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Picks'!$E$26),10,IF(OR('Games &amp; Picks'!$E$22="",'Games &amp; Picks'!$E$23="",'Games &amp; Picks'!$E$24="",'Games &amp; Picks'!$E$25="",'Games &amp; Picks'!$E$26=""),"",IF(AND('Games &amp; Picks'!O$22='Games &amp; Picks'!$E$22,'Games &amp; Picks'!O$23='Games &amp; Picks'!$E$23,'Games &amp; Picks'!O$24='Games &amp; Picks'!$E$24,'Games &amp; Picks'!O$25='Games &amp; Picks'!$E$25,'Games &amp; Picks'!O$26='Games &amp; Picks'!$E$26),5,0))))))))</f>
        <v>0</v>
      </c>
      <c r="L26">
        <f>IF('Games &amp; Picks'!$E26="x","",IF('Games &amp; Picks'!P$1="","",IF(OR('Games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Picks'!$E$26),10,IF(OR('Games &amp; Picks'!$E$22="",'Games &amp; Picks'!$E$23="",'Games &amp; Picks'!$E$24="",'Games &amp; Picks'!$E$25="",'Games &amp; Picks'!$E$26=""),"",IF(AND('Games &amp; Picks'!P$22='Games &amp; Picks'!$E$22,'Games &amp; Picks'!P$23='Games &amp; Picks'!$E$23,'Games &amp; Picks'!P$24='Games &amp; Picks'!$E$24,'Games &amp; Picks'!P$25='Games &amp; Picks'!$E$25,'Games &amp; Picks'!P$26='Games &amp; Picks'!$E$26),5,0))))))))</f>
        <v>0</v>
      </c>
      <c r="M26">
        <f>IF('Games &amp; Picks'!$E26="x","",IF('Games &amp; Picks'!Q$1="","",IF(OR('Games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Picks'!$E$26),10,IF(OR('Games &amp; Picks'!$E$22="",'Games &amp; Picks'!$E$23="",'Games &amp; Picks'!$E$24="",'Games &amp; Picks'!$E$25="",'Games &amp; Picks'!$E$26=""),"",IF(AND('Games &amp; Picks'!Q$22='Games &amp; Picks'!$E$22,'Games &amp; Picks'!Q$23='Games &amp; Picks'!$E$23,'Games &amp; Picks'!Q$24='Games &amp; Picks'!$E$24,'Games &amp; Picks'!Q$25='Games &amp; Picks'!$E$25,'Games &amp; Picks'!Q$26='Games &amp; Picks'!$E$26),5,0))))))))</f>
        <v>0</v>
      </c>
      <c r="N26">
        <f>IF('Games &amp; Picks'!$E26="x","",IF('Games &amp; Picks'!R$1="","",IF(OR('Games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Picks'!$E$26),10,IF(OR('Games &amp; Picks'!$E$22="",'Games &amp; Picks'!$E$23="",'Games &amp; Picks'!$E$24="",'Games &amp; Picks'!$E$25="",'Games &amp; Picks'!$E$26=""),"",IF(AND('Games &amp; Picks'!R$22='Games &amp; Picks'!$E$22,'Games &amp; Picks'!R$23='Games &amp; Picks'!$E$23,'Games &amp; Picks'!R$24='Games &amp; Picks'!$E$24,'Games &amp; Picks'!R$25='Games &amp; Picks'!$E$25,'Games &amp; Picks'!R$26='Games &amp; Picks'!$E$26),5,0))))))))</f>
        <v>0</v>
      </c>
      <c r="O26">
        <f>IF('Games &amp; Picks'!$E26="x","",IF('Games &amp; Picks'!S$1="","",IF(OR('Games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Picks'!$E$26),10,IF(OR('Games &amp; Picks'!$E$22="",'Games &amp; Picks'!$E$23="",'Games &amp; Picks'!$E$24="",'Games &amp; Picks'!$E$25="",'Games &amp; Picks'!$E$26=""),"",IF(AND('Games &amp; Picks'!S$22='Games &amp; Picks'!$E$22,'Games &amp; Picks'!S$23='Games &amp; Picks'!$E$23,'Games &amp; Picks'!S$24='Games &amp; Picks'!$E$24,'Games &amp; Picks'!S$25='Games &amp; Picks'!$E$25,'Games &amp; Picks'!S$26='Games &amp; Picks'!$E$26),5,0))))))))</f>
        <v>0</v>
      </c>
      <c r="P26">
        <f>IF('Games &amp; Picks'!$E26="x","",IF('Games &amp; Picks'!T$1="","",IF(OR('Games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Picks'!$E$26),10,IF(OR('Games &amp; Picks'!$E$22="",'Games &amp; Picks'!$E$23="",'Games &amp; Picks'!$E$24="",'Games &amp; Picks'!$E$25="",'Games &amp; Picks'!$E$26=""),"",IF(AND('Games &amp; Picks'!T$22='Games &amp; Picks'!$E$22,'Games &amp; Picks'!T$23='Games &amp; Picks'!$E$23,'Games &amp; Picks'!T$24='Games &amp; Picks'!$E$24,'Games &amp; Picks'!T$25='Games &amp; Picks'!$E$25,'Games &amp; Picks'!T$26='Games &amp; Picks'!$E$26),5,0))))))))</f>
        <v>0</v>
      </c>
      <c r="Q26">
        <f>IF('Games &amp; Picks'!$E26="x","",IF('Games &amp; Picks'!U$1="","",IF(OR('Games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Picks'!$E$26),10,IF(OR('Games &amp; Picks'!$E$22="",'Games &amp; Picks'!$E$23="",'Games &amp; Picks'!$E$24="",'Games &amp; Picks'!$E$25="",'Games &amp; Picks'!$E$26=""),"",IF(AND('Games &amp; Picks'!U$22='Games &amp; Picks'!$E$22,'Games &amp; Picks'!U$23='Games &amp; Picks'!$E$23,'Games &amp; Picks'!U$24='Games &amp; Picks'!$E$24,'Games &amp; Picks'!U$25='Games &amp; Picks'!$E$25,'Games &amp; Picks'!U$26='Games &amp; Picks'!$E$26),5,0))))))))</f>
        <v>0</v>
      </c>
      <c r="R26">
        <f>IF('Games &amp; Picks'!$E26="x","",IF('Games &amp; Picks'!V$1="","",IF(OR('Games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Picks'!$E$26),10,IF(OR('Games &amp; Picks'!$E$22="",'Games &amp; Picks'!$E$23="",'Games &amp; Picks'!$E$24="",'Games &amp; Picks'!$E$25="",'Games &amp; Picks'!$E$26=""),"",IF(AND('Games &amp; Picks'!V$22='Games &amp; Picks'!$E$22,'Games &amp; Picks'!V$23='Games &amp; Picks'!$E$23,'Games &amp; Picks'!V$24='Games &amp; Picks'!$E$24,'Games &amp; Picks'!V$25='Games &amp; Picks'!$E$25,'Games &amp; Picks'!V$26='Games &amp; Picks'!$E$26),5,0))))))))</f>
        <v>0</v>
      </c>
      <c r="S26">
        <f>IF('Games &amp; Picks'!$E26="x","",IF('Games &amp; Picks'!W$1="","",IF(OR('Games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Picks'!$E$26),10,IF(OR('Games &amp; Picks'!$E$22="",'Games &amp; Picks'!$E$23="",'Games &amp; Picks'!$E$24="",'Games &amp; Picks'!$E$25="",'Games &amp; Picks'!$E$26=""),"",IF(AND('Games &amp; Picks'!W$22='Games &amp; Picks'!$E$22,'Games &amp; Picks'!W$23='Games &amp; Picks'!$E$23,'Games &amp; Picks'!W$24='Games &amp; Picks'!$E$24,'Games &amp; Picks'!W$25='Games &amp; Picks'!$E$25,'Games &amp; Picks'!W$26='Games &amp; Picks'!$E$26),5,0))))))))</f>
        <v>0</v>
      </c>
      <c r="T26">
        <f>IF('Games &amp; Picks'!$E26="x","",IF('Games &amp; Picks'!X$1="","",IF(OR('Games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Picks'!$E$26),10,IF(OR('Games &amp; Picks'!$E$22="",'Games &amp; Picks'!$E$23="",'Games &amp; Picks'!$E$24="",'Games &amp; Picks'!$E$25="",'Games &amp; Picks'!$E$26=""),"",IF(AND('Games &amp; Picks'!X$22='Games &amp; Picks'!$E$22,'Games &amp; Picks'!X$23='Games &amp; Picks'!$E$23,'Games &amp; Picks'!X$24='Games &amp; Picks'!$E$24,'Games &amp; Picks'!X$25='Games &amp; Picks'!$E$25,'Games &amp; Picks'!X$26='Games &amp; Picks'!$E$26),5,0))))))))</f>
        <v>0</v>
      </c>
      <c r="U26">
        <f>IF('Games &amp; Picks'!$E26="x","",IF('Games &amp; Picks'!Y$1="","",IF(OR('Games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Picks'!$E$26),10,IF(OR('Games &amp; Picks'!$E$22="",'Games &amp; Picks'!$E$23="",'Games &amp; Picks'!$E$24="",'Games &amp; Picks'!$E$25="",'Games &amp; Picks'!$E$26=""),"",IF(AND('Games &amp; Picks'!Y$22='Games &amp; Picks'!$E$22,'Games &amp; Picks'!Y$23='Games &amp; Picks'!$E$23,'Games &amp; Picks'!Y$24='Games &amp; Picks'!$E$24,'Games &amp; Picks'!Y$25='Games &amp; Picks'!$E$25,'Games &amp; Picks'!Y$26='Games &amp; Picks'!$E$26),5,0))))))))</f>
        <v>0</v>
      </c>
      <c r="V26" s="3">
        <f>IF('Games &amp; Picks'!$E26="x","",IF('Games &amp; Picks'!Z$1="","",IF(OR('Games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Picks'!$E$26),10,IF(OR('Games &amp; Picks'!$E$22="",'Games &amp; Picks'!$E$23="",'Games &amp; Picks'!$E$24="",'Games &amp; Picks'!$E$25="",'Games &amp; Picks'!$E$26=""),"",IF(AND('Games &amp; Picks'!Z$22='Games &amp; Picks'!$E$22,'Games &amp; Picks'!Z$23='Games &amp; Picks'!$E$23,'Games &amp; Picks'!Z$24='Games &amp; Picks'!$E$24,'Games &amp; Picks'!Z$25='Games &amp; Picks'!$E$25,'Games &amp; Picks'!Z$26='Games &amp; Picks'!$E$26),5,0))))))))</f>
        <v>0</v>
      </c>
    </row>
    <row r="27" spans="1:22">
      <c r="A27" s="13" t="str">
        <f>'Games &amp; Picks'!A27</f>
        <v>Gator</v>
      </c>
      <c r="B27">
        <f>IF('Games &amp; Picks'!$E27="x","",IF('Games &amp; Picks'!F$1="","",IF(OR('Games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Picks'!$E$27),10,IF(OR('Games &amp; Picks'!$E$23="",'Games &amp; Picks'!$E$24="",'Games &amp; Picks'!$E$25="",'Games &amp; Picks'!$E$26="",'Games &amp; Picks'!$E$27=""),"",IF(AND('Games &amp; Picks'!F$23='Games &amp; Picks'!$E$23,'Games &amp; Picks'!F$24='Games &amp; Picks'!$E$24,'Games &amp; Picks'!F$25='Games &amp; Picks'!$E$25,'Games &amp; Picks'!F$26='Games &amp; Picks'!$E$26,'Games &amp; Picks'!F$27='Games &amp; Picks'!$E$27),5,0))))))))</f>
        <v>0</v>
      </c>
      <c r="C27">
        <f>IF('Games &amp; Picks'!$E27="x","",IF('Games &amp; Picks'!G$1="","",IF(OR('Games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Picks'!$E$27),10,IF(OR('Games &amp; Picks'!$E$23="",'Games &amp; Picks'!$E$24="",'Games &amp; Picks'!$E$25="",'Games &amp; Picks'!$E$26="",'Games &amp; Picks'!$E$27=""),"",IF(AND('Games &amp; Picks'!G$23='Games &amp; Picks'!$E$23,'Games &amp; Picks'!G$24='Games &amp; Picks'!$E$24,'Games &amp; Picks'!G$25='Games &amp; Picks'!$E$25,'Games &amp; Picks'!G$26='Games &amp; Picks'!$E$26,'Games &amp; Picks'!G$27='Games &amp; Picks'!$E$27),5,0))))))))</f>
        <v>0</v>
      </c>
      <c r="D27">
        <f>IF('Games &amp; Picks'!$E27="x","",IF('Games &amp; Picks'!H$1="","",IF(OR('Games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Picks'!$E$27),10,IF(OR('Games &amp; Picks'!$E$23="",'Games &amp; Picks'!$E$24="",'Games &amp; Picks'!$E$25="",'Games &amp; Picks'!$E$26="",'Games &amp; Picks'!$E$27=""),"",IF(AND('Games &amp; Picks'!H$23='Games &amp; Picks'!$E$23,'Games &amp; Picks'!H$24='Games &amp; Picks'!$E$24,'Games &amp; Picks'!H$25='Games &amp; Picks'!$E$25,'Games &amp; Picks'!H$26='Games &amp; Picks'!$E$26,'Games &amp; Picks'!H$27='Games &amp; Picks'!$E$27),5,0))))))))</f>
        <v>0</v>
      </c>
      <c r="E27">
        <f>IF('Games &amp; Picks'!$E27="x","",IF('Games &amp; Picks'!I$1="","",IF(OR('Games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Picks'!$E$27),10,IF(OR('Games &amp; Picks'!$E$23="",'Games &amp; Picks'!$E$24="",'Games &amp; Picks'!$E$25="",'Games &amp; Picks'!$E$26="",'Games &amp; Picks'!$E$27=""),"",IF(AND('Games &amp; Picks'!I$23='Games &amp; Picks'!$E$23,'Games &amp; Picks'!I$24='Games &amp; Picks'!$E$24,'Games &amp; Picks'!I$25='Games &amp; Picks'!$E$25,'Games &amp; Picks'!I$26='Games &amp; Picks'!$E$26,'Games &amp; Picks'!I$27='Games &amp; Picks'!$E$27),5,0))))))))</f>
        <v>0</v>
      </c>
      <c r="F27">
        <f>IF('Games &amp; Picks'!$E27="x","",IF('Games &amp; Picks'!J$1="","",IF(OR('Games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Picks'!$E$27),10,IF(OR('Games &amp; Picks'!$E$23="",'Games &amp; Picks'!$E$24="",'Games &amp; Picks'!$E$25="",'Games &amp; Picks'!$E$26="",'Games &amp; Picks'!$E$27=""),"",IF(AND('Games &amp; Picks'!J$23='Games &amp; Picks'!$E$23,'Games &amp; Picks'!J$24='Games &amp; Picks'!$E$24,'Games &amp; Picks'!J$25='Games &amp; Picks'!$E$25,'Games &amp; Picks'!J$26='Games &amp; Picks'!$E$26,'Games &amp; Picks'!J$27='Games &amp; Picks'!$E$27),5,0))))))))</f>
        <v>0</v>
      </c>
      <c r="G27">
        <f>IF('Games &amp; Picks'!$E27="x","",IF('Games &amp; Picks'!K$1="","",IF(OR('Games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Picks'!$E$27),10,IF(OR('Games &amp; Picks'!$E$23="",'Games &amp; Picks'!$E$24="",'Games &amp; Picks'!$E$25="",'Games &amp; Picks'!$E$26="",'Games &amp; Picks'!$E$27=""),"",IF(AND('Games &amp; Picks'!K$23='Games &amp; Picks'!$E$23,'Games &amp; Picks'!K$24='Games &amp; Picks'!$E$24,'Games &amp; Picks'!K$25='Games &amp; Picks'!$E$25,'Games &amp; Picks'!K$26='Games &amp; Picks'!$E$26,'Games &amp; Picks'!K$27='Games &amp; Picks'!$E$27),5,0))))))))</f>
        <v>0</v>
      </c>
      <c r="H27">
        <f>IF('Games &amp; Picks'!$E27="x","",IF('Games &amp; Picks'!L$1="","",IF(OR('Games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Picks'!$E$27),10,IF(OR('Games &amp; Picks'!$E$23="",'Games &amp; Picks'!$E$24="",'Games &amp; Picks'!$E$25="",'Games &amp; Picks'!$E$26="",'Games &amp; Picks'!$E$27=""),"",IF(AND('Games &amp; Picks'!L$23='Games &amp; Picks'!$E$23,'Games &amp; Picks'!L$24='Games &amp; Picks'!$E$24,'Games &amp; Picks'!L$25='Games &amp; Picks'!$E$25,'Games &amp; Picks'!L$26='Games &amp; Picks'!$E$26,'Games &amp; Picks'!L$27='Games &amp; Picks'!$E$27),5,0))))))))</f>
        <v>0</v>
      </c>
      <c r="I27">
        <f>IF('Games &amp; Picks'!$E27="x","",IF('Games &amp; Picks'!M$1="","",IF(OR('Games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Picks'!$E$27),10,IF(OR('Games &amp; Picks'!$E$23="",'Games &amp; Picks'!$E$24="",'Games &amp; Picks'!$E$25="",'Games &amp; Picks'!$E$26="",'Games &amp; Picks'!$E$27=""),"",IF(AND('Games &amp; Picks'!M$23='Games &amp; Picks'!$E$23,'Games &amp; Picks'!M$24='Games &amp; Picks'!$E$24,'Games &amp; Picks'!M$25='Games &amp; Picks'!$E$25,'Games &amp; Picks'!M$26='Games &amp; Picks'!$E$26,'Games &amp; Picks'!M$27='Games &amp; Picks'!$E$27),5,0))))))))</f>
        <v>0</v>
      </c>
      <c r="J27">
        <f>IF('Games &amp; Picks'!$E27="x","",IF('Games &amp; Picks'!N$1="","",IF(OR('Games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Picks'!$E$27),10,IF(OR('Games &amp; Picks'!$E$23="",'Games &amp; Picks'!$E$24="",'Games &amp; Picks'!$E$25="",'Games &amp; Picks'!$E$26="",'Games &amp; Picks'!$E$27=""),"",IF(AND('Games &amp; Picks'!N$23='Games &amp; Picks'!$E$23,'Games &amp; Picks'!N$24='Games &amp; Picks'!$E$24,'Games &amp; Picks'!N$25='Games &amp; Picks'!$E$25,'Games &amp; Picks'!N$26='Games &amp; Picks'!$E$26,'Games &amp; Picks'!N$27='Games &amp; Picks'!$E$27),5,0))))))))</f>
        <v>5</v>
      </c>
      <c r="K27">
        <f>IF('Games &amp; Picks'!$E27="x","",IF('Games &amp; Picks'!O$1="","",IF(OR('Games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Picks'!$E$27),10,IF(OR('Games &amp; Picks'!$E$23="",'Games &amp; Picks'!$E$24="",'Games &amp; Picks'!$E$25="",'Games &amp; Picks'!$E$26="",'Games &amp; Picks'!$E$27=""),"",IF(AND('Games &amp; Picks'!O$23='Games &amp; Picks'!$E$23,'Games &amp; Picks'!O$24='Games &amp; Picks'!$E$24,'Games &amp; Picks'!O$25='Games &amp; Picks'!$E$25,'Games &amp; Picks'!O$26='Games &amp; Picks'!$E$26,'Games &amp; Picks'!O$27='Games &amp; Picks'!$E$27),5,0))))))))</f>
        <v>0</v>
      </c>
      <c r="L27">
        <f>IF('Games &amp; Picks'!$E27="x","",IF('Games &amp; Picks'!P$1="","",IF(OR('Games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Picks'!$E$27),10,IF(OR('Games &amp; Picks'!$E$23="",'Games &amp; Picks'!$E$24="",'Games &amp; Picks'!$E$25="",'Games &amp; Picks'!$E$26="",'Games &amp; Picks'!$E$27=""),"",IF(AND('Games &amp; Picks'!P$23='Games &amp; Picks'!$E$23,'Games &amp; Picks'!P$24='Games &amp; Picks'!$E$24,'Games &amp; Picks'!P$25='Games &amp; Picks'!$E$25,'Games &amp; Picks'!P$26='Games &amp; Picks'!$E$26,'Games &amp; Picks'!P$27='Games &amp; Picks'!$E$27),5,0))))))))</f>
        <v>5</v>
      </c>
      <c r="M27">
        <f>IF('Games &amp; Picks'!$E27="x","",IF('Games &amp; Picks'!Q$1="","",IF(OR('Games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Picks'!$E$27),10,IF(OR('Games &amp; Picks'!$E$23="",'Games &amp; Picks'!$E$24="",'Games &amp; Picks'!$E$25="",'Games &amp; Picks'!$E$26="",'Games &amp; Picks'!$E$27=""),"",IF(AND('Games &amp; Picks'!Q$23='Games &amp; Picks'!$E$23,'Games &amp; Picks'!Q$24='Games &amp; Picks'!$E$24,'Games &amp; Picks'!Q$25='Games &amp; Picks'!$E$25,'Games &amp; Picks'!Q$26='Games &amp; Picks'!$E$26,'Games &amp; Picks'!Q$27='Games &amp; Picks'!$E$27),5,0))))))))</f>
        <v>0</v>
      </c>
      <c r="N27">
        <f>IF('Games &amp; Picks'!$E27="x","",IF('Games &amp; Picks'!R$1="","",IF(OR('Games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Picks'!$E$27),10,IF(OR('Games &amp; Picks'!$E$23="",'Games &amp; Picks'!$E$24="",'Games &amp; Picks'!$E$25="",'Games &amp; Picks'!$E$26="",'Games &amp; Picks'!$E$27=""),"",IF(AND('Games &amp; Picks'!R$23='Games &amp; Picks'!$E$23,'Games &amp; Picks'!R$24='Games &amp; Picks'!$E$24,'Games &amp; Picks'!R$25='Games &amp; Picks'!$E$25,'Games &amp; Picks'!R$26='Games &amp; Picks'!$E$26,'Games &amp; Picks'!R$27='Games &amp; Picks'!$E$27),5,0))))))))</f>
        <v>5</v>
      </c>
      <c r="O27">
        <f>IF('Games &amp; Picks'!$E27="x","",IF('Games &amp; Picks'!S$1="","",IF(OR('Games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Picks'!$E$27),10,IF(OR('Games &amp; Picks'!$E$23="",'Games &amp; Picks'!$E$24="",'Games &amp; Picks'!$E$25="",'Games &amp; Picks'!$E$26="",'Games &amp; Picks'!$E$27=""),"",IF(AND('Games &amp; Picks'!S$23='Games &amp; Picks'!$E$23,'Games &amp; Picks'!S$24='Games &amp; Picks'!$E$24,'Games &amp; Picks'!S$25='Games &amp; Picks'!$E$25,'Games &amp; Picks'!S$26='Games &amp; Picks'!$E$26,'Games &amp; Picks'!S$27='Games &amp; Picks'!$E$27),5,0))))))))</f>
        <v>0</v>
      </c>
      <c r="P27">
        <f>IF('Games &amp; Picks'!$E27="x","",IF('Games &amp; Picks'!T$1="","",IF(OR('Games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Picks'!$E$27),10,IF(OR('Games &amp; Picks'!$E$23="",'Games &amp; Picks'!$E$24="",'Games &amp; Picks'!$E$25="",'Games &amp; Picks'!$E$26="",'Games &amp; Picks'!$E$27=""),"",IF(AND('Games &amp; Picks'!T$23='Games &amp; Picks'!$E$23,'Games &amp; Picks'!T$24='Games &amp; Picks'!$E$24,'Games &amp; Picks'!T$25='Games &amp; Picks'!$E$25,'Games &amp; Picks'!T$26='Games &amp; Picks'!$E$26,'Games &amp; Picks'!T$27='Games &amp; Picks'!$E$27),5,0))))))))</f>
        <v>0</v>
      </c>
      <c r="Q27">
        <f>IF('Games &amp; Picks'!$E27="x","",IF('Games &amp; Picks'!U$1="","",IF(OR('Games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Picks'!$E$27),10,IF(OR('Games &amp; Picks'!$E$23="",'Games &amp; Picks'!$E$24="",'Games &amp; Picks'!$E$25="",'Games &amp; Picks'!$E$26="",'Games &amp; Picks'!$E$27=""),"",IF(AND('Games &amp; Picks'!U$23='Games &amp; Picks'!$E$23,'Games &amp; Picks'!U$24='Games &amp; Picks'!$E$24,'Games &amp; Picks'!U$25='Games &amp; Picks'!$E$25,'Games &amp; Picks'!U$26='Games &amp; Picks'!$E$26,'Games &amp; Picks'!U$27='Games &amp; Picks'!$E$27),5,0))))))))</f>
        <v>0</v>
      </c>
      <c r="R27">
        <f>IF('Games &amp; Picks'!$E27="x","",IF('Games &amp; Picks'!V$1="","",IF(OR('Games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Picks'!$E$27),10,IF(OR('Games &amp; Picks'!$E$23="",'Games &amp; Picks'!$E$24="",'Games &amp; Picks'!$E$25="",'Games &amp; Picks'!$E$26="",'Games &amp; Picks'!$E$27=""),"",IF(AND('Games &amp; Picks'!V$23='Games &amp; Picks'!$E$23,'Games &amp; Picks'!V$24='Games &amp; Picks'!$E$24,'Games &amp; Picks'!V$25='Games &amp; Picks'!$E$25,'Games &amp; Picks'!V$26='Games &amp; Picks'!$E$26,'Games &amp; Picks'!V$27='Games &amp; Picks'!$E$27),5,0))))))))</f>
        <v>0</v>
      </c>
      <c r="S27">
        <f>IF('Games &amp; Picks'!$E27="x","",IF('Games &amp; Picks'!W$1="","",IF(OR('Games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Picks'!$E$27),10,IF(OR('Games &amp; Picks'!$E$23="",'Games &amp; Picks'!$E$24="",'Games &amp; Picks'!$E$25="",'Games &amp; Picks'!$E$26="",'Games &amp; Picks'!$E$27=""),"",IF(AND('Games &amp; Picks'!W$23='Games &amp; Picks'!$E$23,'Games &amp; Picks'!W$24='Games &amp; Picks'!$E$24,'Games &amp; Picks'!W$25='Games &amp; Picks'!$E$25,'Games &amp; Picks'!W$26='Games &amp; Picks'!$E$26,'Games &amp; Picks'!W$27='Games &amp; Picks'!$E$27),5,0))))))))</f>
        <v>0</v>
      </c>
      <c r="T27">
        <f>IF('Games &amp; Picks'!$E27="x","",IF('Games &amp; Picks'!X$1="","",IF(OR('Games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Picks'!$E$27),10,IF(OR('Games &amp; Picks'!$E$23="",'Games &amp; Picks'!$E$24="",'Games &amp; Picks'!$E$25="",'Games &amp; Picks'!$E$26="",'Games &amp; Picks'!$E$27=""),"",IF(AND('Games &amp; Picks'!X$23='Games &amp; Picks'!$E$23,'Games &amp; Picks'!X$24='Games &amp; Picks'!$E$24,'Games &amp; Picks'!X$25='Games &amp; Picks'!$E$25,'Games &amp; Picks'!X$26='Games &amp; Picks'!$E$26,'Games &amp; Picks'!X$27='Games &amp; Picks'!$E$27),5,0))))))))</f>
        <v>0</v>
      </c>
      <c r="U27">
        <f>IF('Games &amp; Picks'!$E27="x","",IF('Games &amp; Picks'!Y$1="","",IF(OR('Games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Picks'!$E$27),10,IF(OR('Games &amp; Picks'!$E$23="",'Games &amp; Picks'!$E$24="",'Games &amp; Picks'!$E$25="",'Games &amp; Picks'!$E$26="",'Games &amp; Picks'!$E$27=""),"",IF(AND('Games &amp; Picks'!Y$23='Games &amp; Picks'!$E$23,'Games &amp; Picks'!Y$24='Games &amp; Picks'!$E$24,'Games &amp; Picks'!Y$25='Games &amp; Picks'!$E$25,'Games &amp; Picks'!Y$26='Games &amp; Picks'!$E$26,'Games &amp; Picks'!Y$27='Games &amp; Picks'!$E$27),5,0))))))))</f>
        <v>0</v>
      </c>
      <c r="V27" s="3">
        <f>IF('Games &amp; Picks'!$E27="x","",IF('Games &amp; Picks'!Z$1="","",IF(OR('Games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Picks'!$E$27),10,IF(OR('Games &amp; Picks'!$E$23="",'Games &amp; Picks'!$E$24="",'Games &amp; Picks'!$E$25="",'Games &amp; Picks'!$E$26="",'Games &amp; Picks'!$E$27=""),"",IF(AND('Games &amp; Picks'!Z$23='Games &amp; Picks'!$E$23,'Games &amp; Picks'!Z$24='Games &amp; Picks'!$E$24,'Games &amp; Picks'!Z$25='Games &amp; Picks'!$E$25,'Games &amp; Picks'!Z$26='Games &amp; Picks'!$E$26,'Games &amp; Picks'!Z$27='Games &amp; Picks'!$E$27),5,0))))))))</f>
        <v>0</v>
      </c>
    </row>
    <row r="28" spans="1:22">
      <c r="A28" s="13" t="str">
        <f>'Games &amp; Picks'!A28</f>
        <v>Outback</v>
      </c>
      <c r="B28">
        <f>IF('Games &amp; Picks'!$E28="x","",IF('Games &amp; Picks'!F$1="","",IF(OR('Games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Picks'!$E$28),10,IF(OR('Games &amp; Picks'!$E$24="",'Games &amp; Picks'!$E$25="",'Games &amp; Picks'!$E$26="",'Games &amp; Picks'!$E$27="",'Games &amp; Picks'!$E$28=""),"",IF(AND('Games &amp; Picks'!F$24='Games &amp; Picks'!$E$24,'Games &amp; Picks'!F$25='Games &amp; Picks'!$E$25,'Games &amp; Picks'!F$26='Games &amp; Picks'!$E$26,'Games &amp; Picks'!F$27='Games &amp; Picks'!$E$27,'Games &amp; Picks'!F$28='Games &amp; Picks'!$E$28),5,0))))))))</f>
        <v>0</v>
      </c>
      <c r="C28">
        <f>IF('Games &amp; Picks'!$E28="x","",IF('Games &amp; Picks'!G$1="","",IF(OR('Games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Picks'!$E$28),10,IF(OR('Games &amp; Picks'!$E$24="",'Games &amp; Picks'!$E$25="",'Games &amp; Picks'!$E$26="",'Games &amp; Picks'!$E$27="",'Games &amp; Picks'!$E$28=""),"",IF(AND('Games &amp; Picks'!G$24='Games &amp; Picks'!$E$24,'Games &amp; Picks'!G$25='Games &amp; Picks'!$E$25,'Games &amp; Picks'!G$26='Games &amp; Picks'!$E$26,'Games &amp; Picks'!G$27='Games &amp; Picks'!$E$27,'Games &amp; Picks'!G$28='Games &amp; Picks'!$E$28),5,0))))))))</f>
        <v>0</v>
      </c>
      <c r="D28">
        <f>IF('Games &amp; Picks'!$E28="x","",IF('Games &amp; Picks'!H$1="","",IF(OR('Games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Picks'!$E$28),10,IF(OR('Games &amp; Picks'!$E$24="",'Games &amp; Picks'!$E$25="",'Games &amp; Picks'!$E$26="",'Games &amp; Picks'!$E$27="",'Games &amp; Picks'!$E$28=""),"",IF(AND('Games &amp; Picks'!H$24='Games &amp; Picks'!$E$24,'Games &amp; Picks'!H$25='Games &amp; Picks'!$E$25,'Games &amp; Picks'!H$26='Games &amp; Picks'!$E$26,'Games &amp; Picks'!H$27='Games &amp; Picks'!$E$27,'Games &amp; Picks'!H$28='Games &amp; Picks'!$E$28),5,0))))))))</f>
        <v>0</v>
      </c>
      <c r="E28">
        <f>IF('Games &amp; Picks'!$E28="x","",IF('Games &amp; Picks'!I$1="","",IF(OR('Games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Picks'!$E$28),10,IF(OR('Games &amp; Picks'!$E$24="",'Games &amp; Picks'!$E$25="",'Games &amp; Picks'!$E$26="",'Games &amp; Picks'!$E$27="",'Games &amp; Picks'!$E$28=""),"",IF(AND('Games &amp; Picks'!I$24='Games &amp; Picks'!$E$24,'Games &amp; Picks'!I$25='Games &amp; Picks'!$E$25,'Games &amp; Picks'!I$26='Games &amp; Picks'!$E$26,'Games &amp; Picks'!I$27='Games &amp; Picks'!$E$27,'Games &amp; Picks'!I$28='Games &amp; Picks'!$E$28),5,0))))))))</f>
        <v>0</v>
      </c>
      <c r="F28">
        <f>IF('Games &amp; Picks'!$E28="x","",IF('Games &amp; Picks'!J$1="","",IF(OR('Games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Picks'!$E$28),10,IF(OR('Games &amp; Picks'!$E$24="",'Games &amp; Picks'!$E$25="",'Games &amp; Picks'!$E$26="",'Games &amp; Picks'!$E$27="",'Games &amp; Picks'!$E$28=""),"",IF(AND('Games &amp; Picks'!J$24='Games &amp; Picks'!$E$24,'Games &amp; Picks'!J$25='Games &amp; Picks'!$E$25,'Games &amp; Picks'!J$26='Games &amp; Picks'!$E$26,'Games &amp; Picks'!J$27='Games &amp; Picks'!$E$27,'Games &amp; Picks'!J$28='Games &amp; Picks'!$E$28),5,0))))))))</f>
        <v>0</v>
      </c>
      <c r="G28">
        <f>IF('Games &amp; Picks'!$E28="x","",IF('Games &amp; Picks'!K$1="","",IF(OR('Games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Picks'!$E$28),10,IF(OR('Games &amp; Picks'!$E$24="",'Games &amp; Picks'!$E$25="",'Games &amp; Picks'!$E$26="",'Games &amp; Picks'!$E$27="",'Games &amp; Picks'!$E$28=""),"",IF(AND('Games &amp; Picks'!K$24='Games &amp; Picks'!$E$24,'Games &amp; Picks'!K$25='Games &amp; Picks'!$E$25,'Games &amp; Picks'!K$26='Games &amp; Picks'!$E$26,'Games &amp; Picks'!K$27='Games &amp; Picks'!$E$27,'Games &amp; Picks'!K$28='Games &amp; Picks'!$E$28),5,0))))))))</f>
        <v>0</v>
      </c>
      <c r="H28">
        <f>IF('Games &amp; Picks'!$E28="x","",IF('Games &amp; Picks'!L$1="","",IF(OR('Games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Picks'!$E$28),10,IF(OR('Games &amp; Picks'!$E$24="",'Games &amp; Picks'!$E$25="",'Games &amp; Picks'!$E$26="",'Games &amp; Picks'!$E$27="",'Games &amp; Picks'!$E$28=""),"",IF(AND('Games &amp; Picks'!L$24='Games &amp; Picks'!$E$24,'Games &amp; Picks'!L$25='Games &amp; Picks'!$E$25,'Games &amp; Picks'!L$26='Games &amp; Picks'!$E$26,'Games &amp; Picks'!L$27='Games &amp; Picks'!$E$27,'Games &amp; Picks'!L$28='Games &amp; Picks'!$E$28),5,0))))))))</f>
        <v>0</v>
      </c>
      <c r="I28">
        <f>IF('Games &amp; Picks'!$E28="x","",IF('Games &amp; Picks'!M$1="","",IF(OR('Games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Picks'!$E$28),10,IF(OR('Games &amp; Picks'!$E$24="",'Games &amp; Picks'!$E$25="",'Games &amp; Picks'!$E$26="",'Games &amp; Picks'!$E$27="",'Games &amp; Picks'!$E$28=""),"",IF(AND('Games &amp; Picks'!M$24='Games &amp; Picks'!$E$24,'Games &amp; Picks'!M$25='Games &amp; Picks'!$E$25,'Games &amp; Picks'!M$26='Games &amp; Picks'!$E$26,'Games &amp; Picks'!M$27='Games &amp; Picks'!$E$27,'Games &amp; Picks'!M$28='Games &amp; Picks'!$E$28),5,0))))))))</f>
        <v>0</v>
      </c>
      <c r="J28">
        <f>IF('Games &amp; Picks'!$E28="x","",IF('Games &amp; Picks'!N$1="","",IF(OR('Games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Picks'!$E$28),10,IF(OR('Games &amp; Picks'!$E$24="",'Games &amp; Picks'!$E$25="",'Games &amp; Picks'!$E$26="",'Games &amp; Picks'!$E$27="",'Games &amp; Picks'!$E$28=""),"",IF(AND('Games &amp; Picks'!N$24='Games &amp; Picks'!$E$24,'Games &amp; Picks'!N$25='Games &amp; Picks'!$E$25,'Games &amp; Picks'!N$26='Games &amp; Picks'!$E$26,'Games &amp; Picks'!N$27='Games &amp; Picks'!$E$27,'Games &amp; Picks'!N$28='Games &amp; Picks'!$E$28),5,0))))))))</f>
        <v>5</v>
      </c>
      <c r="K28">
        <f>IF('Games &amp; Picks'!$E28="x","",IF('Games &amp; Picks'!O$1="","",IF(OR('Games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Picks'!$E$28),10,IF(OR('Games &amp; Picks'!$E$24="",'Games &amp; Picks'!$E$25="",'Games &amp; Picks'!$E$26="",'Games &amp; Picks'!$E$27="",'Games &amp; Picks'!$E$28=""),"",IF(AND('Games &amp; Picks'!O$24='Games &amp; Picks'!$E$24,'Games &amp; Picks'!O$25='Games &amp; Picks'!$E$25,'Games &amp; Picks'!O$26='Games &amp; Picks'!$E$26,'Games &amp; Picks'!O$27='Games &amp; Picks'!$E$27,'Games &amp; Picks'!O$28='Games &amp; Picks'!$E$28),5,0))))))))</f>
        <v>0</v>
      </c>
      <c r="L28">
        <f>IF('Games &amp; Picks'!$E28="x","",IF('Games &amp; Picks'!P$1="","",IF(OR('Games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Picks'!$E$28),10,IF(OR('Games &amp; Picks'!$E$24="",'Games &amp; Picks'!$E$25="",'Games &amp; Picks'!$E$26="",'Games &amp; Picks'!$E$27="",'Games &amp; Picks'!$E$28=""),"",IF(AND('Games &amp; Picks'!P$24='Games &amp; Picks'!$E$24,'Games &amp; Picks'!P$25='Games &amp; Picks'!$E$25,'Games &amp; Picks'!P$26='Games &amp; Picks'!$E$26,'Games &amp; Picks'!P$27='Games &amp; Picks'!$E$27,'Games &amp; Picks'!P$28='Games &amp; Picks'!$E$28),5,0))))))))</f>
        <v>5</v>
      </c>
      <c r="M28">
        <f>IF('Games &amp; Picks'!$E28="x","",IF('Games &amp; Picks'!Q$1="","",IF(OR('Games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Picks'!$E$28),10,IF(OR('Games &amp; Picks'!$E$24="",'Games &amp; Picks'!$E$25="",'Games &amp; Picks'!$E$26="",'Games &amp; Picks'!$E$27="",'Games &amp; Picks'!$E$28=""),"",IF(AND('Games &amp; Picks'!Q$24='Games &amp; Picks'!$E$24,'Games &amp; Picks'!Q$25='Games &amp; Picks'!$E$25,'Games &amp; Picks'!Q$26='Games &amp; Picks'!$E$26,'Games &amp; Picks'!Q$27='Games &amp; Picks'!$E$27,'Games &amp; Picks'!Q$28='Games &amp; Picks'!$E$28),5,0))))))))</f>
        <v>0</v>
      </c>
      <c r="N28">
        <f>IF('Games &amp; Picks'!$E28="x","",IF('Games &amp; Picks'!R$1="","",IF(OR('Games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Picks'!$E$28),10,IF(OR('Games &amp; Picks'!$E$24="",'Games &amp; Picks'!$E$25="",'Games &amp; Picks'!$E$26="",'Games &amp; Picks'!$E$27="",'Games &amp; Picks'!$E$28=""),"",IF(AND('Games &amp; Picks'!R$24='Games &amp; Picks'!$E$24,'Games &amp; Picks'!R$25='Games &amp; Picks'!$E$25,'Games &amp; Picks'!R$26='Games &amp; Picks'!$E$26,'Games &amp; Picks'!R$27='Games &amp; Picks'!$E$27,'Games &amp; Picks'!R$28='Games &amp; Picks'!$E$28),5,0))))))))</f>
        <v>5</v>
      </c>
      <c r="O28">
        <f>IF('Games &amp; Picks'!$E28="x","",IF('Games &amp; Picks'!S$1="","",IF(OR('Games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Picks'!$E$28),10,IF(OR('Games &amp; Picks'!$E$24="",'Games &amp; Picks'!$E$25="",'Games &amp; Picks'!$E$26="",'Games &amp; Picks'!$E$27="",'Games &amp; Picks'!$E$28=""),"",IF(AND('Games &amp; Picks'!S$24='Games &amp; Picks'!$E$24,'Games &amp; Picks'!S$25='Games &amp; Picks'!$E$25,'Games &amp; Picks'!S$26='Games &amp; Picks'!$E$26,'Games &amp; Picks'!S$27='Games &amp; Picks'!$E$27,'Games &amp; Picks'!S$28='Games &amp; Picks'!$E$28),5,0))))))))</f>
        <v>0</v>
      </c>
      <c r="P28">
        <f>IF('Games &amp; Picks'!$E28="x","",IF('Games &amp; Picks'!T$1="","",IF(OR('Games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Picks'!$E$28),10,IF(OR('Games &amp; Picks'!$E$24="",'Games &amp; Picks'!$E$25="",'Games &amp; Picks'!$E$26="",'Games &amp; Picks'!$E$27="",'Games &amp; Picks'!$E$28=""),"",IF(AND('Games &amp; Picks'!T$24='Games &amp; Picks'!$E$24,'Games &amp; Picks'!T$25='Games &amp; Picks'!$E$25,'Games &amp; Picks'!T$26='Games &amp; Picks'!$E$26,'Games &amp; Picks'!T$27='Games &amp; Picks'!$E$27,'Games &amp; Picks'!T$28='Games &amp; Picks'!$E$28),5,0))))))))</f>
        <v>0</v>
      </c>
      <c r="Q28">
        <f>IF('Games &amp; Picks'!$E28="x","",IF('Games &amp; Picks'!U$1="","",IF(OR('Games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Picks'!$E$28),10,IF(OR('Games &amp; Picks'!$E$24="",'Games &amp; Picks'!$E$25="",'Games &amp; Picks'!$E$26="",'Games &amp; Picks'!$E$27="",'Games &amp; Picks'!$E$28=""),"",IF(AND('Games &amp; Picks'!U$24='Games &amp; Picks'!$E$24,'Games &amp; Picks'!U$25='Games &amp; Picks'!$E$25,'Games &amp; Picks'!U$26='Games &amp; Picks'!$E$26,'Games &amp; Picks'!U$27='Games &amp; Picks'!$E$27,'Games &amp; Picks'!U$28='Games &amp; Picks'!$E$28),5,0))))))))</f>
        <v>0</v>
      </c>
      <c r="R28">
        <f>IF('Games &amp; Picks'!$E28="x","",IF('Games &amp; Picks'!V$1="","",IF(OR('Games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Picks'!$E$28),10,IF(OR('Games &amp; Picks'!$E$24="",'Games &amp; Picks'!$E$25="",'Games &amp; Picks'!$E$26="",'Games &amp; Picks'!$E$27="",'Games &amp; Picks'!$E$28=""),"",IF(AND('Games &amp; Picks'!V$24='Games &amp; Picks'!$E$24,'Games &amp; Picks'!V$25='Games &amp; Picks'!$E$25,'Games &amp; Picks'!V$26='Games &amp; Picks'!$E$26,'Games &amp; Picks'!V$27='Games &amp; Picks'!$E$27,'Games &amp; Picks'!V$28='Games &amp; Picks'!$E$28),5,0))))))))</f>
        <v>0</v>
      </c>
      <c r="S28">
        <f>IF('Games &amp; Picks'!$E28="x","",IF('Games &amp; Picks'!W$1="","",IF(OR('Games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Picks'!$E$28),10,IF(OR('Games &amp; Picks'!$E$24="",'Games &amp; Picks'!$E$25="",'Games &amp; Picks'!$E$26="",'Games &amp; Picks'!$E$27="",'Games &amp; Picks'!$E$28=""),"",IF(AND('Games &amp; Picks'!W$24='Games &amp; Picks'!$E$24,'Games &amp; Picks'!W$25='Games &amp; Picks'!$E$25,'Games &amp; Picks'!W$26='Games &amp; Picks'!$E$26,'Games &amp; Picks'!W$27='Games &amp; Picks'!$E$27,'Games &amp; Picks'!W$28='Games &amp; Picks'!$E$28),5,0))))))))</f>
        <v>0</v>
      </c>
      <c r="T28">
        <f>IF('Games &amp; Picks'!$E28="x","",IF('Games &amp; Picks'!X$1="","",IF(OR('Games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Picks'!$E$28),10,IF(OR('Games &amp; Picks'!$E$24="",'Games &amp; Picks'!$E$25="",'Games &amp; Picks'!$E$26="",'Games &amp; Picks'!$E$27="",'Games &amp; Picks'!$E$28=""),"",IF(AND('Games &amp; Picks'!X$24='Games &amp; Picks'!$E$24,'Games &amp; Picks'!X$25='Games &amp; Picks'!$E$25,'Games &amp; Picks'!X$26='Games &amp; Picks'!$E$26,'Games &amp; Picks'!X$27='Games &amp; Picks'!$E$27,'Games &amp; Picks'!X$28='Games &amp; Picks'!$E$28),5,0))))))))</f>
        <v>0</v>
      </c>
      <c r="U28">
        <f>IF('Games &amp; Picks'!$E28="x","",IF('Games &amp; Picks'!Y$1="","",IF(OR('Games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Picks'!$E$28),10,IF(OR('Games &amp; Picks'!$E$24="",'Games &amp; Picks'!$E$25="",'Games &amp; Picks'!$E$26="",'Games &amp; Picks'!$E$27="",'Games &amp; Picks'!$E$28=""),"",IF(AND('Games &amp; Picks'!Y$24='Games &amp; Picks'!$E$24,'Games &amp; Picks'!Y$25='Games &amp; Picks'!$E$25,'Games &amp; Picks'!Y$26='Games &amp; Picks'!$E$26,'Games &amp; Picks'!Y$27='Games &amp; Picks'!$E$27,'Games &amp; Picks'!Y$28='Games &amp; Picks'!$E$28),5,0))))))))</f>
        <v>0</v>
      </c>
      <c r="V28" s="3">
        <f>IF('Games &amp; Picks'!$E28="x","",IF('Games &amp; Picks'!Z$1="","",IF(OR('Games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Picks'!$E$28),10,IF(OR('Games &amp; Picks'!$E$24="",'Games &amp; Picks'!$E$25="",'Games &amp; Picks'!$E$26="",'Games &amp; Picks'!$E$27="",'Games &amp; Picks'!$E$28=""),"",IF(AND('Games &amp; Picks'!Z$24='Games &amp; Picks'!$E$24,'Games &amp; Picks'!Z$25='Games &amp; Picks'!$E$25,'Games &amp; Picks'!Z$26='Games &amp; Picks'!$E$26,'Games &amp; Picks'!Z$27='Games &amp; Picks'!$E$27,'Games &amp; Picks'!Z$28='Games &amp; Picks'!$E$28),5,0))))))))</f>
        <v>0</v>
      </c>
    </row>
    <row r="29" spans="1:22">
      <c r="A29" s="13" t="str">
        <f>'Games &amp; Picks'!A29</f>
        <v>Rose</v>
      </c>
      <c r="B29">
        <f>IF('Games &amp; Picks'!$E29="x","",IF('Games &amp; Picks'!F$1="","",IF(OR('Games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Picks'!$E$29),10,IF(OR('Games &amp; Picks'!$E$25="",'Games &amp; Picks'!$E$26="",'Games &amp; Picks'!$E$27="",'Games &amp; Picks'!$E$28="",'Games &amp; Picks'!$E$29=""),"",IF(AND('Games &amp; Picks'!F$25='Games &amp; Picks'!$E$25,'Games &amp; Picks'!F$26='Games &amp; Picks'!$E$26,'Games &amp; Picks'!F$27='Games &amp; Picks'!$E$27,'Games &amp; Picks'!F$28='Games &amp; Picks'!$E$28,'Games &amp; Picks'!F$29='Games &amp; Picks'!$E$29),5,0))))))))</f>
        <v>0</v>
      </c>
      <c r="C29">
        <f>IF('Games &amp; Picks'!$E29="x","",IF('Games &amp; Picks'!G$1="","",IF(OR('Games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Picks'!$E$29),10,IF(OR('Games &amp; Picks'!$E$25="",'Games &amp; Picks'!$E$26="",'Games &amp; Picks'!$E$27="",'Games &amp; Picks'!$E$28="",'Games &amp; Picks'!$E$29=""),"",IF(AND('Games &amp; Picks'!G$25='Games &amp; Picks'!$E$25,'Games &amp; Picks'!G$26='Games &amp; Picks'!$E$26,'Games &amp; Picks'!G$27='Games &amp; Picks'!$E$27,'Games &amp; Picks'!G$28='Games &amp; Picks'!$E$28,'Games &amp; Picks'!G$29='Games &amp; Picks'!$E$29),5,0))))))))</f>
        <v>0</v>
      </c>
      <c r="D29">
        <f>IF('Games &amp; Picks'!$E29="x","",IF('Games &amp; Picks'!H$1="","",IF(OR('Games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Picks'!$E$29),10,IF(OR('Games &amp; Picks'!$E$25="",'Games &amp; Picks'!$E$26="",'Games &amp; Picks'!$E$27="",'Games &amp; Picks'!$E$28="",'Games &amp; Picks'!$E$29=""),"",IF(AND('Games &amp; Picks'!H$25='Games &amp; Picks'!$E$25,'Games &amp; Picks'!H$26='Games &amp; Picks'!$E$26,'Games &amp; Picks'!H$27='Games &amp; Picks'!$E$27,'Games &amp; Picks'!H$28='Games &amp; Picks'!$E$28,'Games &amp; Picks'!H$29='Games &amp; Picks'!$E$29),5,0))))))))</f>
        <v>0</v>
      </c>
      <c r="E29">
        <f>IF('Games &amp; Picks'!$E29="x","",IF('Games &amp; Picks'!I$1="","",IF(OR('Games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Picks'!$E$29),10,IF(OR('Games &amp; Picks'!$E$25="",'Games &amp; Picks'!$E$26="",'Games &amp; Picks'!$E$27="",'Games &amp; Picks'!$E$28="",'Games &amp; Picks'!$E$29=""),"",IF(AND('Games &amp; Picks'!I$25='Games &amp; Picks'!$E$25,'Games &amp; Picks'!I$26='Games &amp; Picks'!$E$26,'Games &amp; Picks'!I$27='Games &amp; Picks'!$E$27,'Games &amp; Picks'!I$28='Games &amp; Picks'!$E$28,'Games &amp; Picks'!I$29='Games &amp; Picks'!$E$29),5,0))))))))</f>
        <v>0</v>
      </c>
      <c r="F29">
        <f>IF('Games &amp; Picks'!$E29="x","",IF('Games &amp; Picks'!J$1="","",IF(OR('Games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Picks'!$E$29),10,IF(OR('Games &amp; Picks'!$E$25="",'Games &amp; Picks'!$E$26="",'Games &amp; Picks'!$E$27="",'Games &amp; Picks'!$E$28="",'Games &amp; Picks'!$E$29=""),"",IF(AND('Games &amp; Picks'!J$25='Games &amp; Picks'!$E$25,'Games &amp; Picks'!J$26='Games &amp; Picks'!$E$26,'Games &amp; Picks'!J$27='Games &amp; Picks'!$E$27,'Games &amp; Picks'!J$28='Games &amp; Picks'!$E$28,'Games &amp; Picks'!J$29='Games &amp; Picks'!$E$29),5,0))))))))</f>
        <v>0</v>
      </c>
      <c r="G29">
        <f>IF('Games &amp; Picks'!$E29="x","",IF('Games &amp; Picks'!K$1="","",IF(OR('Games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Picks'!$E$29),10,IF(OR('Games &amp; Picks'!$E$25="",'Games &amp; Picks'!$E$26="",'Games &amp; Picks'!$E$27="",'Games &amp; Picks'!$E$28="",'Games &amp; Picks'!$E$29=""),"",IF(AND('Games &amp; Picks'!K$25='Games &amp; Picks'!$E$25,'Games &amp; Picks'!K$26='Games &amp; Picks'!$E$26,'Games &amp; Picks'!K$27='Games &amp; Picks'!$E$27,'Games &amp; Picks'!K$28='Games &amp; Picks'!$E$28,'Games &amp; Picks'!K$29='Games &amp; Picks'!$E$29),5,0))))))))</f>
        <v>0</v>
      </c>
      <c r="H29">
        <f>IF('Games &amp; Picks'!$E29="x","",IF('Games &amp; Picks'!L$1="","",IF(OR('Games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Picks'!$E$29),10,IF(OR('Games &amp; Picks'!$E$25="",'Games &amp; Picks'!$E$26="",'Games &amp; Picks'!$E$27="",'Games &amp; Picks'!$E$28="",'Games &amp; Picks'!$E$29=""),"",IF(AND('Games &amp; Picks'!L$25='Games &amp; Picks'!$E$25,'Games &amp; Picks'!L$26='Games &amp; Picks'!$E$26,'Games &amp; Picks'!L$27='Games &amp; Picks'!$E$27,'Games &amp; Picks'!L$28='Games &amp; Picks'!$E$28,'Games &amp; Picks'!L$29='Games &amp; Picks'!$E$29),5,0))))))))</f>
        <v>0</v>
      </c>
      <c r="I29">
        <f>IF('Games &amp; Picks'!$E29="x","",IF('Games &amp; Picks'!M$1="","",IF(OR('Games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Picks'!$E$29),10,IF(OR('Games &amp; Picks'!$E$25="",'Games &amp; Picks'!$E$26="",'Games &amp; Picks'!$E$27="",'Games &amp; Picks'!$E$28="",'Games &amp; Picks'!$E$29=""),"",IF(AND('Games &amp; Picks'!M$25='Games &amp; Picks'!$E$25,'Games &amp; Picks'!M$26='Games &amp; Picks'!$E$26,'Games &amp; Picks'!M$27='Games &amp; Picks'!$E$27,'Games &amp; Picks'!M$28='Games &amp; Picks'!$E$28,'Games &amp; Picks'!M$29='Games &amp; Picks'!$E$29),5,0))))))))</f>
        <v>0</v>
      </c>
      <c r="J29">
        <f>IF('Games &amp; Picks'!$E29="x","",IF('Games &amp; Picks'!N$1="","",IF(OR('Games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Picks'!$E$29),10,IF(OR('Games &amp; Picks'!$E$25="",'Games &amp; Picks'!$E$26="",'Games &amp; Picks'!$E$27="",'Games &amp; Picks'!$E$28="",'Games &amp; Picks'!$E$29=""),"",IF(AND('Games &amp; Picks'!N$25='Games &amp; Picks'!$E$25,'Games &amp; Picks'!N$26='Games &amp; Picks'!$E$26,'Games &amp; Picks'!N$27='Games &amp; Picks'!$E$27,'Games &amp; Picks'!N$28='Games &amp; Picks'!$E$28,'Games &amp; Picks'!N$29='Games &amp; Picks'!$E$29),5,0))))))))</f>
        <v>0</v>
      </c>
      <c r="K29">
        <f>IF('Games &amp; Picks'!$E29="x","",IF('Games &amp; Picks'!O$1="","",IF(OR('Games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Picks'!$E$29),10,IF(OR('Games &amp; Picks'!$E$25="",'Games &amp; Picks'!$E$26="",'Games &amp; Picks'!$E$27="",'Games &amp; Picks'!$E$28="",'Games &amp; Picks'!$E$29=""),"",IF(AND('Games &amp; Picks'!O$25='Games &amp; Picks'!$E$25,'Games &amp; Picks'!O$26='Games &amp; Picks'!$E$26,'Games &amp; Picks'!O$27='Games &amp; Picks'!$E$27,'Games &amp; Picks'!O$28='Games &amp; Picks'!$E$28,'Games &amp; Picks'!O$29='Games &amp; Picks'!$E$29),5,0))))))))</f>
        <v>0</v>
      </c>
      <c r="L29">
        <f>IF('Games &amp; Picks'!$E29="x","",IF('Games &amp; Picks'!P$1="","",IF(OR('Games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Picks'!$E$29),10,IF(OR('Games &amp; Picks'!$E$25="",'Games &amp; Picks'!$E$26="",'Games &amp; Picks'!$E$27="",'Games &amp; Picks'!$E$28="",'Games &amp; Picks'!$E$29=""),"",IF(AND('Games &amp; Picks'!P$25='Games &amp; Picks'!$E$25,'Games &amp; Picks'!P$26='Games &amp; Picks'!$E$26,'Games &amp; Picks'!P$27='Games &amp; Picks'!$E$27,'Games &amp; Picks'!P$28='Games &amp; Picks'!$E$28,'Games &amp; Picks'!P$29='Games &amp; Picks'!$E$29),5,0))))))))</f>
        <v>0</v>
      </c>
      <c r="M29">
        <f>IF('Games &amp; Picks'!$E29="x","",IF('Games &amp; Picks'!Q$1="","",IF(OR('Games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Picks'!$E$29),10,IF(OR('Games &amp; Picks'!$E$25="",'Games &amp; Picks'!$E$26="",'Games &amp; Picks'!$E$27="",'Games &amp; Picks'!$E$28="",'Games &amp; Picks'!$E$29=""),"",IF(AND('Games &amp; Picks'!Q$25='Games &amp; Picks'!$E$25,'Games &amp; Picks'!Q$26='Games &amp; Picks'!$E$26,'Games &amp; Picks'!Q$27='Games &amp; Picks'!$E$27,'Games &amp; Picks'!Q$28='Games &amp; Picks'!$E$28,'Games &amp; Picks'!Q$29='Games &amp; Picks'!$E$29),5,0))))))))</f>
        <v>0</v>
      </c>
      <c r="N29">
        <f>IF('Games &amp; Picks'!$E29="x","",IF('Games &amp; Picks'!R$1="","",IF(OR('Games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Picks'!$E$29),10,IF(OR('Games &amp; Picks'!$E$25="",'Games &amp; Picks'!$E$26="",'Games &amp; Picks'!$E$27="",'Games &amp; Picks'!$E$28="",'Games &amp; Picks'!$E$29=""),"",IF(AND('Games &amp; Picks'!R$25='Games &amp; Picks'!$E$25,'Games &amp; Picks'!R$26='Games &amp; Picks'!$E$26,'Games &amp; Picks'!R$27='Games &amp; Picks'!$E$27,'Games &amp; Picks'!R$28='Games &amp; Picks'!$E$28,'Games &amp; Picks'!R$29='Games &amp; Picks'!$E$29),5,0))))))))</f>
        <v>0</v>
      </c>
      <c r="O29">
        <f>IF('Games &amp; Picks'!$E29="x","",IF('Games &amp; Picks'!S$1="","",IF(OR('Games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Picks'!$E$29),10,IF(OR('Games &amp; Picks'!$E$25="",'Games &amp; Picks'!$E$26="",'Games &amp; Picks'!$E$27="",'Games &amp; Picks'!$E$28="",'Games &amp; Picks'!$E$29=""),"",IF(AND('Games &amp; Picks'!S$25='Games &amp; Picks'!$E$25,'Games &amp; Picks'!S$26='Games &amp; Picks'!$E$26,'Games &amp; Picks'!S$27='Games &amp; Picks'!$E$27,'Games &amp; Picks'!S$28='Games &amp; Picks'!$E$28,'Games &amp; Picks'!S$29='Games &amp; Picks'!$E$29),5,0))))))))</f>
        <v>0</v>
      </c>
      <c r="P29">
        <f>IF('Games &amp; Picks'!$E29="x","",IF('Games &amp; Picks'!T$1="","",IF(OR('Games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Picks'!$E$29),10,IF(OR('Games &amp; Picks'!$E$25="",'Games &amp; Picks'!$E$26="",'Games &amp; Picks'!$E$27="",'Games &amp; Picks'!$E$28="",'Games &amp; Picks'!$E$29=""),"",IF(AND('Games &amp; Picks'!T$25='Games &amp; Picks'!$E$25,'Games &amp; Picks'!T$26='Games &amp; Picks'!$E$26,'Games &amp; Picks'!T$27='Games &amp; Picks'!$E$27,'Games &amp; Picks'!T$28='Games &amp; Picks'!$E$28,'Games &amp; Picks'!T$29='Games &amp; Picks'!$E$29),5,0))))))))</f>
        <v>0</v>
      </c>
      <c r="Q29">
        <f>IF('Games &amp; Picks'!$E29="x","",IF('Games &amp; Picks'!U$1="","",IF(OR('Games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Picks'!$E$29),10,IF(OR('Games &amp; Picks'!$E$25="",'Games &amp; Picks'!$E$26="",'Games &amp; Picks'!$E$27="",'Games &amp; Picks'!$E$28="",'Games &amp; Picks'!$E$29=""),"",IF(AND('Games &amp; Picks'!U$25='Games &amp; Picks'!$E$25,'Games &amp; Picks'!U$26='Games &amp; Picks'!$E$26,'Games &amp; Picks'!U$27='Games &amp; Picks'!$E$27,'Games &amp; Picks'!U$28='Games &amp; Picks'!$E$28,'Games &amp; Picks'!U$29='Games &amp; Picks'!$E$29),5,0))))))))</f>
        <v>0</v>
      </c>
      <c r="R29">
        <f>IF('Games &amp; Picks'!$E29="x","",IF('Games &amp; Picks'!V$1="","",IF(OR('Games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Picks'!$E$29),10,IF(OR('Games &amp; Picks'!$E$25="",'Games &amp; Picks'!$E$26="",'Games &amp; Picks'!$E$27="",'Games &amp; Picks'!$E$28="",'Games &amp; Picks'!$E$29=""),"",IF(AND('Games &amp; Picks'!V$25='Games &amp; Picks'!$E$25,'Games &amp; Picks'!V$26='Games &amp; Picks'!$E$26,'Games &amp; Picks'!V$27='Games &amp; Picks'!$E$27,'Games &amp; Picks'!V$28='Games &amp; Picks'!$E$28,'Games &amp; Picks'!V$29='Games &amp; Picks'!$E$29),5,0))))))))</f>
        <v>0</v>
      </c>
      <c r="S29">
        <f>IF('Games &amp; Picks'!$E29="x","",IF('Games &amp; Picks'!W$1="","",IF(OR('Games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Picks'!$E$29),10,IF(OR('Games &amp; Picks'!$E$25="",'Games &amp; Picks'!$E$26="",'Games &amp; Picks'!$E$27="",'Games &amp; Picks'!$E$28="",'Games &amp; Picks'!$E$29=""),"",IF(AND('Games &amp; Picks'!W$25='Games &amp; Picks'!$E$25,'Games &amp; Picks'!W$26='Games &amp; Picks'!$E$26,'Games &amp; Picks'!W$27='Games &amp; Picks'!$E$27,'Games &amp; Picks'!W$28='Games &amp; Picks'!$E$28,'Games &amp; Picks'!W$29='Games &amp; Picks'!$E$29),5,0))))))))</f>
        <v>0</v>
      </c>
      <c r="T29">
        <f>IF('Games &amp; Picks'!$E29="x","",IF('Games &amp; Picks'!X$1="","",IF(OR('Games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Picks'!$E$29),10,IF(OR('Games &amp; Picks'!$E$25="",'Games &amp; Picks'!$E$26="",'Games &amp; Picks'!$E$27="",'Games &amp; Picks'!$E$28="",'Games &amp; Picks'!$E$29=""),"",IF(AND('Games &amp; Picks'!X$25='Games &amp; Picks'!$E$25,'Games &amp; Picks'!X$26='Games &amp; Picks'!$E$26,'Games &amp; Picks'!X$27='Games &amp; Picks'!$E$27,'Games &amp; Picks'!X$28='Games &amp; Picks'!$E$28,'Games &amp; Picks'!X$29='Games &amp; Picks'!$E$29),5,0))))))))</f>
        <v>0</v>
      </c>
      <c r="U29">
        <f>IF('Games &amp; Picks'!$E29="x","",IF('Games &amp; Picks'!Y$1="","",IF(OR('Games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Picks'!$E$29),10,IF(OR('Games &amp; Picks'!$E$25="",'Games &amp; Picks'!$E$26="",'Games &amp; Picks'!$E$27="",'Games &amp; Picks'!$E$28="",'Games &amp; Picks'!$E$29=""),"",IF(AND('Games &amp; Picks'!Y$25='Games &amp; Picks'!$E$25,'Games &amp; Picks'!Y$26='Games &amp; Picks'!$E$26,'Games &amp; Picks'!Y$27='Games &amp; Picks'!$E$27,'Games &amp; Picks'!Y$28='Games &amp; Picks'!$E$28,'Games &amp; Picks'!Y$29='Games &amp; Picks'!$E$29),5,0))))))))</f>
        <v>0</v>
      </c>
      <c r="V29" s="3">
        <f>IF('Games &amp; Picks'!$E29="x","",IF('Games &amp; Picks'!Z$1="","",IF(OR('Games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Picks'!$E$29),10,IF(OR('Games &amp; Picks'!$E$25="",'Games &amp; Picks'!$E$26="",'Games &amp; Picks'!$E$27="",'Games &amp; Picks'!$E$28="",'Games &amp; Picks'!$E$29=""),"",IF(AND('Games &amp; Picks'!Z$25='Games &amp; Picks'!$E$25,'Games &amp; Picks'!Z$26='Games &amp; Picks'!$E$26,'Games &amp; Picks'!Z$27='Games &amp; Picks'!$E$27,'Games &amp; Picks'!Z$28='Games &amp; Picks'!$E$28,'Games &amp; Picks'!Z$29='Games &amp; Picks'!$E$29),5,0))))))))</f>
        <v>0</v>
      </c>
    </row>
    <row r="30" spans="1:22">
      <c r="A30" s="13" t="str">
        <f>'Games &amp; Picks'!A30</f>
        <v>Tostitos Fiesta</v>
      </c>
      <c r="B30">
        <f>IF('Games &amp; Picks'!$E30="x","",IF('Games &amp; Picks'!F$1="","",IF(OR('Games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Picks'!$E$30),10,IF(OR('Games &amp; Picks'!$E$26="",'Games &amp; Picks'!$E$27="",'Games &amp; Picks'!$E$28="",'Games &amp; Picks'!$E$29="",'Games &amp; Picks'!$E$30=""),"",IF(AND('Games &amp; Picks'!F$26='Games &amp; Picks'!$E$26,'Games &amp; Picks'!F$27='Games &amp; Picks'!$E$27,'Games &amp; Picks'!F$28='Games &amp; Picks'!$E$28,'Games &amp; Picks'!F$29='Games &amp; Picks'!$E$29,'Games &amp; Picks'!F$30='Games &amp; Picks'!$E$30),5,0))))))))</f>
        <v>0</v>
      </c>
      <c r="C30">
        <f>IF('Games &amp; Picks'!$E30="x","",IF('Games &amp; Picks'!G$1="","",IF(OR('Games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Picks'!$E$30),10,IF(OR('Games &amp; Picks'!$E$26="",'Games &amp; Picks'!$E$27="",'Games &amp; Picks'!$E$28="",'Games &amp; Picks'!$E$29="",'Games &amp; Picks'!$E$30=""),"",IF(AND('Games &amp; Picks'!G$26='Games &amp; Picks'!$E$26,'Games &amp; Picks'!G$27='Games &amp; Picks'!$E$27,'Games &amp; Picks'!G$28='Games &amp; Picks'!$E$28,'Games &amp; Picks'!G$29='Games &amp; Picks'!$E$29,'Games &amp; Picks'!G$30='Games &amp; Picks'!$E$30),5,0))))))))</f>
        <v>0</v>
      </c>
      <c r="D30">
        <f>IF('Games &amp; Picks'!$E30="x","",IF('Games &amp; Picks'!H$1="","",IF(OR('Games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Picks'!$E$30),10,IF(OR('Games &amp; Picks'!$E$26="",'Games &amp; Picks'!$E$27="",'Games &amp; Picks'!$E$28="",'Games &amp; Picks'!$E$29="",'Games &amp; Picks'!$E$30=""),"",IF(AND('Games &amp; Picks'!H$26='Games &amp; Picks'!$E$26,'Games &amp; Picks'!H$27='Games &amp; Picks'!$E$27,'Games &amp; Picks'!H$28='Games &amp; Picks'!$E$28,'Games &amp; Picks'!H$29='Games &amp; Picks'!$E$29,'Games &amp; Picks'!H$30='Games &amp; Picks'!$E$30),5,0))))))))</f>
        <v>0</v>
      </c>
      <c r="E30">
        <f>IF('Games &amp; Picks'!$E30="x","",IF('Games &amp; Picks'!I$1="","",IF(OR('Games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Picks'!$E$30),10,IF(OR('Games &amp; Picks'!$E$26="",'Games &amp; Picks'!$E$27="",'Games &amp; Picks'!$E$28="",'Games &amp; Picks'!$E$29="",'Games &amp; Picks'!$E$30=""),"",IF(AND('Games &amp; Picks'!I$26='Games &amp; Picks'!$E$26,'Games &amp; Picks'!I$27='Games &amp; Picks'!$E$27,'Games &amp; Picks'!I$28='Games &amp; Picks'!$E$28,'Games &amp; Picks'!I$29='Games &amp; Picks'!$E$29,'Games &amp; Picks'!I$30='Games &amp; Picks'!$E$30),5,0))))))))</f>
        <v>0</v>
      </c>
      <c r="F30">
        <f>IF('Games &amp; Picks'!$E30="x","",IF('Games &amp; Picks'!J$1="","",IF(OR('Games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Picks'!$E$30),10,IF(OR('Games &amp; Picks'!$E$26="",'Games &amp; Picks'!$E$27="",'Games &amp; Picks'!$E$28="",'Games &amp; Picks'!$E$29="",'Games &amp; Picks'!$E$30=""),"",IF(AND('Games &amp; Picks'!J$26='Games &amp; Picks'!$E$26,'Games &amp; Picks'!J$27='Games &amp; Picks'!$E$27,'Games &amp; Picks'!J$28='Games &amp; Picks'!$E$28,'Games &amp; Picks'!J$29='Games &amp; Picks'!$E$29,'Games &amp; Picks'!J$30='Games &amp; Picks'!$E$30),5,0))))))))</f>
        <v>0</v>
      </c>
      <c r="G30">
        <f>IF('Games &amp; Picks'!$E30="x","",IF('Games &amp; Picks'!K$1="","",IF(OR('Games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Picks'!$E$30),10,IF(OR('Games &amp; Picks'!$E$26="",'Games &amp; Picks'!$E$27="",'Games &amp; Picks'!$E$28="",'Games &amp; Picks'!$E$29="",'Games &amp; Picks'!$E$30=""),"",IF(AND('Games &amp; Picks'!K$26='Games &amp; Picks'!$E$26,'Games &amp; Picks'!K$27='Games &amp; Picks'!$E$27,'Games &amp; Picks'!K$28='Games &amp; Picks'!$E$28,'Games &amp; Picks'!K$29='Games &amp; Picks'!$E$29,'Games &amp; Picks'!K$30='Games &amp; Picks'!$E$30),5,0))))))))</f>
        <v>0</v>
      </c>
      <c r="H30">
        <f>IF('Games &amp; Picks'!$E30="x","",IF('Games &amp; Picks'!L$1="","",IF(OR('Games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Picks'!$E$30),10,IF(OR('Games &amp; Picks'!$E$26="",'Games &amp; Picks'!$E$27="",'Games &amp; Picks'!$E$28="",'Games &amp; Picks'!$E$29="",'Games &amp; Picks'!$E$30=""),"",IF(AND('Games &amp; Picks'!L$26='Games &amp; Picks'!$E$26,'Games &amp; Picks'!L$27='Games &amp; Picks'!$E$27,'Games &amp; Picks'!L$28='Games &amp; Picks'!$E$28,'Games &amp; Picks'!L$29='Games &amp; Picks'!$E$29,'Games &amp; Picks'!L$30='Games &amp; Picks'!$E$30),5,0))))))))</f>
        <v>0</v>
      </c>
      <c r="I30">
        <f>IF('Games &amp; Picks'!$E30="x","",IF('Games &amp; Picks'!M$1="","",IF(OR('Games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Picks'!$E$30),10,IF(OR('Games &amp; Picks'!$E$26="",'Games &amp; Picks'!$E$27="",'Games &amp; Picks'!$E$28="",'Games &amp; Picks'!$E$29="",'Games &amp; Picks'!$E$30=""),"",IF(AND('Games &amp; Picks'!M$26='Games &amp; Picks'!$E$26,'Games &amp; Picks'!M$27='Games &amp; Picks'!$E$27,'Games &amp; Picks'!M$28='Games &amp; Picks'!$E$28,'Games &amp; Picks'!M$29='Games &amp; Picks'!$E$29,'Games &amp; Picks'!M$30='Games &amp; Picks'!$E$30),5,0))))))))</f>
        <v>0</v>
      </c>
      <c r="J30">
        <f>IF('Games &amp; Picks'!$E30="x","",IF('Games &amp; Picks'!N$1="","",IF(OR('Games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Picks'!$E$30),10,IF(OR('Games &amp; Picks'!$E$26="",'Games &amp; Picks'!$E$27="",'Games &amp; Picks'!$E$28="",'Games &amp; Picks'!$E$29="",'Games &amp; Picks'!$E$30=""),"",IF(AND('Games &amp; Picks'!N$26='Games &amp; Picks'!$E$26,'Games &amp; Picks'!N$27='Games &amp; Picks'!$E$27,'Games &amp; Picks'!N$28='Games &amp; Picks'!$E$28,'Games &amp; Picks'!N$29='Games &amp; Picks'!$E$29,'Games &amp; Picks'!N$30='Games &amp; Picks'!$E$30),5,0))))))))</f>
        <v>0</v>
      </c>
      <c r="K30">
        <f>IF('Games &amp; Picks'!$E30="x","",IF('Games &amp; Picks'!O$1="","",IF(OR('Games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Picks'!$E$30),10,IF(OR('Games &amp; Picks'!$E$26="",'Games &amp; Picks'!$E$27="",'Games &amp; Picks'!$E$28="",'Games &amp; Picks'!$E$29="",'Games &amp; Picks'!$E$30=""),"",IF(AND('Games &amp; Picks'!O$26='Games &amp; Picks'!$E$26,'Games &amp; Picks'!O$27='Games &amp; Picks'!$E$27,'Games &amp; Picks'!O$28='Games &amp; Picks'!$E$28,'Games &amp; Picks'!O$29='Games &amp; Picks'!$E$29,'Games &amp; Picks'!O$30='Games &amp; Picks'!$E$30),5,0))))))))</f>
        <v>0</v>
      </c>
      <c r="L30">
        <f>IF('Games &amp; Picks'!$E30="x","",IF('Games &amp; Picks'!P$1="","",IF(OR('Games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Picks'!$E$30),10,IF(OR('Games &amp; Picks'!$E$26="",'Games &amp; Picks'!$E$27="",'Games &amp; Picks'!$E$28="",'Games &amp; Picks'!$E$29="",'Games &amp; Picks'!$E$30=""),"",IF(AND('Games &amp; Picks'!P$26='Games &amp; Picks'!$E$26,'Games &amp; Picks'!P$27='Games &amp; Picks'!$E$27,'Games &amp; Picks'!P$28='Games &amp; Picks'!$E$28,'Games &amp; Picks'!P$29='Games &amp; Picks'!$E$29,'Games &amp; Picks'!P$30='Games &amp; Picks'!$E$30),5,0))))))))</f>
        <v>0</v>
      </c>
      <c r="M30">
        <f>IF('Games &amp; Picks'!$E30="x","",IF('Games &amp; Picks'!Q$1="","",IF(OR('Games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Picks'!$E$30),10,IF(OR('Games &amp; Picks'!$E$26="",'Games &amp; Picks'!$E$27="",'Games &amp; Picks'!$E$28="",'Games &amp; Picks'!$E$29="",'Games &amp; Picks'!$E$30=""),"",IF(AND('Games &amp; Picks'!Q$26='Games &amp; Picks'!$E$26,'Games &amp; Picks'!Q$27='Games &amp; Picks'!$E$27,'Games &amp; Picks'!Q$28='Games &amp; Picks'!$E$28,'Games &amp; Picks'!Q$29='Games &amp; Picks'!$E$29,'Games &amp; Picks'!Q$30='Games &amp; Picks'!$E$30),5,0))))))))</f>
        <v>0</v>
      </c>
      <c r="N30">
        <f>IF('Games &amp; Picks'!$E30="x","",IF('Games &amp; Picks'!R$1="","",IF(OR('Games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Picks'!$E$30),10,IF(OR('Games &amp; Picks'!$E$26="",'Games &amp; Picks'!$E$27="",'Games &amp; Picks'!$E$28="",'Games &amp; Picks'!$E$29="",'Games &amp; Picks'!$E$30=""),"",IF(AND('Games &amp; Picks'!R$26='Games &amp; Picks'!$E$26,'Games &amp; Picks'!R$27='Games &amp; Picks'!$E$27,'Games &amp; Picks'!R$28='Games &amp; Picks'!$E$28,'Games &amp; Picks'!R$29='Games &amp; Picks'!$E$29,'Games &amp; Picks'!R$30='Games &amp; Picks'!$E$30),5,0))))))))</f>
        <v>0</v>
      </c>
      <c r="O30">
        <f>IF('Games &amp; Picks'!$E30="x","",IF('Games &amp; Picks'!S$1="","",IF(OR('Games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Picks'!$E$30),10,IF(OR('Games &amp; Picks'!$E$26="",'Games &amp; Picks'!$E$27="",'Games &amp; Picks'!$E$28="",'Games &amp; Picks'!$E$29="",'Games &amp; Picks'!$E$30=""),"",IF(AND('Games &amp; Picks'!S$26='Games &amp; Picks'!$E$26,'Games &amp; Picks'!S$27='Games &amp; Picks'!$E$27,'Games &amp; Picks'!S$28='Games &amp; Picks'!$E$28,'Games &amp; Picks'!S$29='Games &amp; Picks'!$E$29,'Games &amp; Picks'!S$30='Games &amp; Picks'!$E$30),5,0))))))))</f>
        <v>0</v>
      </c>
      <c r="P30">
        <f>IF('Games &amp; Picks'!$E30="x","",IF('Games &amp; Picks'!T$1="","",IF(OR('Games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Picks'!$E$30),10,IF(OR('Games &amp; Picks'!$E$26="",'Games &amp; Picks'!$E$27="",'Games &amp; Picks'!$E$28="",'Games &amp; Picks'!$E$29="",'Games &amp; Picks'!$E$30=""),"",IF(AND('Games &amp; Picks'!T$26='Games &amp; Picks'!$E$26,'Games &amp; Picks'!T$27='Games &amp; Picks'!$E$27,'Games &amp; Picks'!T$28='Games &amp; Picks'!$E$28,'Games &amp; Picks'!T$29='Games &amp; Picks'!$E$29,'Games &amp; Picks'!T$30='Games &amp; Picks'!$E$30),5,0))))))))</f>
        <v>0</v>
      </c>
      <c r="Q30">
        <f>IF('Games &amp; Picks'!$E30="x","",IF('Games &amp; Picks'!U$1="","",IF(OR('Games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Picks'!$E$30),10,IF(OR('Games &amp; Picks'!$E$26="",'Games &amp; Picks'!$E$27="",'Games &amp; Picks'!$E$28="",'Games &amp; Picks'!$E$29="",'Games &amp; Picks'!$E$30=""),"",IF(AND('Games &amp; Picks'!U$26='Games &amp; Picks'!$E$26,'Games &amp; Picks'!U$27='Games &amp; Picks'!$E$27,'Games &amp; Picks'!U$28='Games &amp; Picks'!$E$28,'Games &amp; Picks'!U$29='Games &amp; Picks'!$E$29,'Games &amp; Picks'!U$30='Games &amp; Picks'!$E$30),5,0))))))))</f>
        <v>0</v>
      </c>
      <c r="R30">
        <f>IF('Games &amp; Picks'!$E30="x","",IF('Games &amp; Picks'!V$1="","",IF(OR('Games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Picks'!$E$30),10,IF(OR('Games &amp; Picks'!$E$26="",'Games &amp; Picks'!$E$27="",'Games &amp; Picks'!$E$28="",'Games &amp; Picks'!$E$29="",'Games &amp; Picks'!$E$30=""),"",IF(AND('Games &amp; Picks'!V$26='Games &amp; Picks'!$E$26,'Games &amp; Picks'!V$27='Games &amp; Picks'!$E$27,'Games &amp; Picks'!V$28='Games &amp; Picks'!$E$28,'Games &amp; Picks'!V$29='Games &amp; Picks'!$E$29,'Games &amp; Picks'!V$30='Games &amp; Picks'!$E$30),5,0))))))))</f>
        <v>0</v>
      </c>
      <c r="S30">
        <f>IF('Games &amp; Picks'!$E30="x","",IF('Games &amp; Picks'!W$1="","",IF(OR('Games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Picks'!$E$30),10,IF(OR('Games &amp; Picks'!$E$26="",'Games &amp; Picks'!$E$27="",'Games &amp; Picks'!$E$28="",'Games &amp; Picks'!$E$29="",'Games &amp; Picks'!$E$30=""),"",IF(AND('Games &amp; Picks'!W$26='Games &amp; Picks'!$E$26,'Games &amp; Picks'!W$27='Games &amp; Picks'!$E$27,'Games &amp; Picks'!W$28='Games &amp; Picks'!$E$28,'Games &amp; Picks'!W$29='Games &amp; Picks'!$E$29,'Games &amp; Picks'!W$30='Games &amp; Picks'!$E$30),5,0))))))))</f>
        <v>0</v>
      </c>
      <c r="T30">
        <f>IF('Games &amp; Picks'!$E30="x","",IF('Games &amp; Picks'!X$1="","",IF(OR('Games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Picks'!$E$30),10,IF(OR('Games &amp; Picks'!$E$26="",'Games &amp; Picks'!$E$27="",'Games &amp; Picks'!$E$28="",'Games &amp; Picks'!$E$29="",'Games &amp; Picks'!$E$30=""),"",IF(AND('Games &amp; Picks'!X$26='Games &amp; Picks'!$E$26,'Games &amp; Picks'!X$27='Games &amp; Picks'!$E$27,'Games &amp; Picks'!X$28='Games &amp; Picks'!$E$28,'Games &amp; Picks'!X$29='Games &amp; Picks'!$E$29,'Games &amp; Picks'!X$30='Games &amp; Picks'!$E$30),5,0))))))))</f>
        <v>0</v>
      </c>
      <c r="U30">
        <f>IF('Games &amp; Picks'!$E30="x","",IF('Games &amp; Picks'!Y$1="","",IF(OR('Games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Picks'!$E$30),10,IF(OR('Games &amp; Picks'!$E$26="",'Games &amp; Picks'!$E$27="",'Games &amp; Picks'!$E$28="",'Games &amp; Picks'!$E$29="",'Games &amp; Picks'!$E$30=""),"",IF(AND('Games &amp; Picks'!Y$26='Games &amp; Picks'!$E$26,'Games &amp; Picks'!Y$27='Games &amp; Picks'!$E$27,'Games &amp; Picks'!Y$28='Games &amp; Picks'!$E$28,'Games &amp; Picks'!Y$29='Games &amp; Picks'!$E$29,'Games &amp; Picks'!Y$30='Games &amp; Picks'!$E$30),5,0))))))))</f>
        <v>0</v>
      </c>
      <c r="V30" s="3">
        <f>IF('Games &amp; Picks'!$E30="x","",IF('Games &amp; Picks'!Z$1="","",IF(OR('Games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Picks'!$E$30),10,IF(OR('Games &amp; Picks'!$E$26="",'Games &amp; Picks'!$E$27="",'Games &amp; Picks'!$E$28="",'Games &amp; Picks'!$E$29="",'Games &amp; Picks'!$E$30=""),"",IF(AND('Games &amp; Picks'!Z$26='Games &amp; Picks'!$E$26,'Games &amp; Picks'!Z$27='Games &amp; Picks'!$E$27,'Games &amp; Picks'!Z$28='Games &amp; Picks'!$E$28,'Games &amp; Picks'!Z$29='Games &amp; Picks'!$E$29,'Games &amp; Picks'!Z$30='Games &amp; Picks'!$E$30),5,0))))))))</f>
        <v>0</v>
      </c>
    </row>
    <row r="31" spans="1:22">
      <c r="A31" s="13" t="str">
        <f>'Games &amp; Picks'!A31</f>
        <v>Sugar</v>
      </c>
      <c r="B31">
        <f>IF('Games &amp; Picks'!$E31="x","",IF('Games &amp; Picks'!F$1="","",IF(OR('Games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Picks'!$E$31),10,IF(OR('Games &amp; Picks'!$E$27="",'Games &amp; Picks'!$E$28="",'Games &amp; Picks'!$E$29="",'Games &amp; Picks'!$E$30="",'Games &amp; Picks'!$E$31=""),"",IF(AND('Games &amp; Picks'!F$27='Games &amp; Picks'!$E$27,'Games &amp; Picks'!F$28='Games &amp; Picks'!$E$28,'Games &amp; Picks'!F$29='Games &amp; Picks'!$E$29,'Games &amp; Picks'!F$30='Games &amp; Picks'!$E$30,'Games &amp; Picks'!F$31='Games &amp; Picks'!$E$31),5,0))))))))</f>
        <v>0</v>
      </c>
      <c r="C31">
        <f>IF('Games &amp; Picks'!$E31="x","",IF('Games &amp; Picks'!G$1="","",IF(OR('Games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Picks'!$E$31),10,IF(OR('Games &amp; Picks'!$E$27="",'Games &amp; Picks'!$E$28="",'Games &amp; Picks'!$E$29="",'Games &amp; Picks'!$E$30="",'Games &amp; Picks'!$E$31=""),"",IF(AND('Games &amp; Picks'!G$27='Games &amp; Picks'!$E$27,'Games &amp; Picks'!G$28='Games &amp; Picks'!$E$28,'Games &amp; Picks'!G$29='Games &amp; Picks'!$E$29,'Games &amp; Picks'!G$30='Games &amp; Picks'!$E$30,'Games &amp; Picks'!G$31='Games &amp; Picks'!$E$31),5,0))))))))</f>
        <v>0</v>
      </c>
      <c r="D31">
        <f>IF('Games &amp; Picks'!$E31="x","",IF('Games &amp; Picks'!H$1="","",IF(OR('Games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Picks'!$E$31),10,IF(OR('Games &amp; Picks'!$E$27="",'Games &amp; Picks'!$E$28="",'Games &amp; Picks'!$E$29="",'Games &amp; Picks'!$E$30="",'Games &amp; Picks'!$E$31=""),"",IF(AND('Games &amp; Picks'!H$27='Games &amp; Picks'!$E$27,'Games &amp; Picks'!H$28='Games &amp; Picks'!$E$28,'Games &amp; Picks'!H$29='Games &amp; Picks'!$E$29,'Games &amp; Picks'!H$30='Games &amp; Picks'!$E$30,'Games &amp; Picks'!H$31='Games &amp; Picks'!$E$31),5,0))))))))</f>
        <v>0</v>
      </c>
      <c r="E31">
        <f>IF('Games &amp; Picks'!$E31="x","",IF('Games &amp; Picks'!I$1="","",IF(OR('Games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Picks'!$E$31),10,IF(OR('Games &amp; Picks'!$E$27="",'Games &amp; Picks'!$E$28="",'Games &amp; Picks'!$E$29="",'Games &amp; Picks'!$E$30="",'Games &amp; Picks'!$E$31=""),"",IF(AND('Games &amp; Picks'!I$27='Games &amp; Picks'!$E$27,'Games &amp; Picks'!I$28='Games &amp; Picks'!$E$28,'Games &amp; Picks'!I$29='Games &amp; Picks'!$E$29,'Games &amp; Picks'!I$30='Games &amp; Picks'!$E$30,'Games &amp; Picks'!I$31='Games &amp; Picks'!$E$31),5,0))))))))</f>
        <v>0</v>
      </c>
      <c r="F31">
        <f>IF('Games &amp; Picks'!$E31="x","",IF('Games &amp; Picks'!J$1="","",IF(OR('Games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Picks'!$E$31),10,IF(OR('Games &amp; Picks'!$E$27="",'Games &amp; Picks'!$E$28="",'Games &amp; Picks'!$E$29="",'Games &amp; Picks'!$E$30="",'Games &amp; Picks'!$E$31=""),"",IF(AND('Games &amp; Picks'!J$27='Games &amp; Picks'!$E$27,'Games &amp; Picks'!J$28='Games &amp; Picks'!$E$28,'Games &amp; Picks'!J$29='Games &amp; Picks'!$E$29,'Games &amp; Picks'!J$30='Games &amp; Picks'!$E$30,'Games &amp; Picks'!J$31='Games &amp; Picks'!$E$31),5,0))))))))</f>
        <v>0</v>
      </c>
      <c r="G31">
        <f>IF('Games &amp; Picks'!$E31="x","",IF('Games &amp; Picks'!K$1="","",IF(OR('Games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Picks'!$E$31),10,IF(OR('Games &amp; Picks'!$E$27="",'Games &amp; Picks'!$E$28="",'Games &amp; Picks'!$E$29="",'Games &amp; Picks'!$E$30="",'Games &amp; Picks'!$E$31=""),"",IF(AND('Games &amp; Picks'!K$27='Games &amp; Picks'!$E$27,'Games &amp; Picks'!K$28='Games &amp; Picks'!$E$28,'Games &amp; Picks'!K$29='Games &amp; Picks'!$E$29,'Games &amp; Picks'!K$30='Games &amp; Picks'!$E$30,'Games &amp; Picks'!K$31='Games &amp; Picks'!$E$31),5,0))))))))</f>
        <v>0</v>
      </c>
      <c r="H31">
        <f>IF('Games &amp; Picks'!$E31="x","",IF('Games &amp; Picks'!L$1="","",IF(OR('Games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Picks'!$E$31),10,IF(OR('Games &amp; Picks'!$E$27="",'Games &amp; Picks'!$E$28="",'Games &amp; Picks'!$E$29="",'Games &amp; Picks'!$E$30="",'Games &amp; Picks'!$E$31=""),"",IF(AND('Games &amp; Picks'!L$27='Games &amp; Picks'!$E$27,'Games &amp; Picks'!L$28='Games &amp; Picks'!$E$28,'Games &amp; Picks'!L$29='Games &amp; Picks'!$E$29,'Games &amp; Picks'!L$30='Games &amp; Picks'!$E$30,'Games &amp; Picks'!L$31='Games &amp; Picks'!$E$31),5,0))))))))</f>
        <v>0</v>
      </c>
      <c r="I31">
        <f>IF('Games &amp; Picks'!$E31="x","",IF('Games &amp; Picks'!M$1="","",IF(OR('Games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Picks'!$E$31),10,IF(OR('Games &amp; Picks'!$E$27="",'Games &amp; Picks'!$E$28="",'Games &amp; Picks'!$E$29="",'Games &amp; Picks'!$E$30="",'Games &amp; Picks'!$E$31=""),"",IF(AND('Games &amp; Picks'!M$27='Games &amp; Picks'!$E$27,'Games &amp; Picks'!M$28='Games &amp; Picks'!$E$28,'Games &amp; Picks'!M$29='Games &amp; Picks'!$E$29,'Games &amp; Picks'!M$30='Games &amp; Picks'!$E$30,'Games &amp; Picks'!M$31='Games &amp; Picks'!$E$31),5,0))))))))</f>
        <v>0</v>
      </c>
      <c r="J31">
        <f>IF('Games &amp; Picks'!$E31="x","",IF('Games &amp; Picks'!N$1="","",IF(OR('Games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Picks'!$E$31),10,IF(OR('Games &amp; Picks'!$E$27="",'Games &amp; Picks'!$E$28="",'Games &amp; Picks'!$E$29="",'Games &amp; Picks'!$E$30="",'Games &amp; Picks'!$E$31=""),"",IF(AND('Games &amp; Picks'!N$27='Games &amp; Picks'!$E$27,'Games &amp; Picks'!N$28='Games &amp; Picks'!$E$28,'Games &amp; Picks'!N$29='Games &amp; Picks'!$E$29,'Games &amp; Picks'!N$30='Games &amp; Picks'!$E$30,'Games &amp; Picks'!N$31='Games &amp; Picks'!$E$31),5,0))))))))</f>
        <v>0</v>
      </c>
      <c r="K31">
        <f>IF('Games &amp; Picks'!$E31="x","",IF('Games &amp; Picks'!O$1="","",IF(OR('Games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Picks'!$E$31),10,IF(OR('Games &amp; Picks'!$E$27="",'Games &amp; Picks'!$E$28="",'Games &amp; Picks'!$E$29="",'Games &amp; Picks'!$E$30="",'Games &amp; Picks'!$E$31=""),"",IF(AND('Games &amp; Picks'!O$27='Games &amp; Picks'!$E$27,'Games &amp; Picks'!O$28='Games &amp; Picks'!$E$28,'Games &amp; Picks'!O$29='Games &amp; Picks'!$E$29,'Games &amp; Picks'!O$30='Games &amp; Picks'!$E$30,'Games &amp; Picks'!O$31='Games &amp; Picks'!$E$31),5,0))))))))</f>
        <v>0</v>
      </c>
      <c r="L31">
        <f>IF('Games &amp; Picks'!$E31="x","",IF('Games &amp; Picks'!P$1="","",IF(OR('Games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Picks'!$E$31),10,IF(OR('Games &amp; Picks'!$E$27="",'Games &amp; Picks'!$E$28="",'Games &amp; Picks'!$E$29="",'Games &amp; Picks'!$E$30="",'Games &amp; Picks'!$E$31=""),"",IF(AND('Games &amp; Picks'!P$27='Games &amp; Picks'!$E$27,'Games &amp; Picks'!P$28='Games &amp; Picks'!$E$28,'Games &amp; Picks'!P$29='Games &amp; Picks'!$E$29,'Games &amp; Picks'!P$30='Games &amp; Picks'!$E$30,'Games &amp; Picks'!P$31='Games &amp; Picks'!$E$31),5,0))))))))</f>
        <v>0</v>
      </c>
      <c r="M31">
        <f>IF('Games &amp; Picks'!$E31="x","",IF('Games &amp; Picks'!Q$1="","",IF(OR('Games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Picks'!$E$31),10,IF(OR('Games &amp; Picks'!$E$27="",'Games &amp; Picks'!$E$28="",'Games &amp; Picks'!$E$29="",'Games &amp; Picks'!$E$30="",'Games &amp; Picks'!$E$31=""),"",IF(AND('Games &amp; Picks'!Q$27='Games &amp; Picks'!$E$27,'Games &amp; Picks'!Q$28='Games &amp; Picks'!$E$28,'Games &amp; Picks'!Q$29='Games &amp; Picks'!$E$29,'Games &amp; Picks'!Q$30='Games &amp; Picks'!$E$30,'Games &amp; Picks'!Q$31='Games &amp; Picks'!$E$31),5,0))))))))</f>
        <v>0</v>
      </c>
      <c r="N31">
        <f>IF('Games &amp; Picks'!$E31="x","",IF('Games &amp; Picks'!R$1="","",IF(OR('Games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Picks'!$E$31),10,IF(OR('Games &amp; Picks'!$E$27="",'Games &amp; Picks'!$E$28="",'Games &amp; Picks'!$E$29="",'Games &amp; Picks'!$E$30="",'Games &amp; Picks'!$E$31=""),"",IF(AND('Games &amp; Picks'!R$27='Games &amp; Picks'!$E$27,'Games &amp; Picks'!R$28='Games &amp; Picks'!$E$28,'Games &amp; Picks'!R$29='Games &amp; Picks'!$E$29,'Games &amp; Picks'!R$30='Games &amp; Picks'!$E$30,'Games &amp; Picks'!R$31='Games &amp; Picks'!$E$31),5,0))))))))</f>
        <v>0</v>
      </c>
      <c r="O31">
        <f>IF('Games &amp; Picks'!$E31="x","",IF('Games &amp; Picks'!S$1="","",IF(OR('Games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Picks'!$E$31),10,IF(OR('Games &amp; Picks'!$E$27="",'Games &amp; Picks'!$E$28="",'Games &amp; Picks'!$E$29="",'Games &amp; Picks'!$E$30="",'Games &amp; Picks'!$E$31=""),"",IF(AND('Games &amp; Picks'!S$27='Games &amp; Picks'!$E$27,'Games &amp; Picks'!S$28='Games &amp; Picks'!$E$28,'Games &amp; Picks'!S$29='Games &amp; Picks'!$E$29,'Games &amp; Picks'!S$30='Games &amp; Picks'!$E$30,'Games &amp; Picks'!S$31='Games &amp; Picks'!$E$31),5,0))))))))</f>
        <v>0</v>
      </c>
      <c r="P31">
        <f>IF('Games &amp; Picks'!$E31="x","",IF('Games &amp; Picks'!T$1="","",IF(OR('Games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Picks'!$E$31),10,IF(OR('Games &amp; Picks'!$E$27="",'Games &amp; Picks'!$E$28="",'Games &amp; Picks'!$E$29="",'Games &amp; Picks'!$E$30="",'Games &amp; Picks'!$E$31=""),"",IF(AND('Games &amp; Picks'!T$27='Games &amp; Picks'!$E$27,'Games &amp; Picks'!T$28='Games &amp; Picks'!$E$28,'Games &amp; Picks'!T$29='Games &amp; Picks'!$E$29,'Games &amp; Picks'!T$30='Games &amp; Picks'!$E$30,'Games &amp; Picks'!T$31='Games &amp; Picks'!$E$31),5,0))))))))</f>
        <v>0</v>
      </c>
      <c r="Q31">
        <f>IF('Games &amp; Picks'!$E31="x","",IF('Games &amp; Picks'!U$1="","",IF(OR('Games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Picks'!$E$31),10,IF(OR('Games &amp; Picks'!$E$27="",'Games &amp; Picks'!$E$28="",'Games &amp; Picks'!$E$29="",'Games &amp; Picks'!$E$30="",'Games &amp; Picks'!$E$31=""),"",IF(AND('Games &amp; Picks'!U$27='Games &amp; Picks'!$E$27,'Games &amp; Picks'!U$28='Games &amp; Picks'!$E$28,'Games &amp; Picks'!U$29='Games &amp; Picks'!$E$29,'Games &amp; Picks'!U$30='Games &amp; Picks'!$E$30,'Games &amp; Picks'!U$31='Games &amp; Picks'!$E$31),5,0))))))))</f>
        <v>0</v>
      </c>
      <c r="R31">
        <f>IF('Games &amp; Picks'!$E31="x","",IF('Games &amp; Picks'!V$1="","",IF(OR('Games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Picks'!$E$31),10,IF(OR('Games &amp; Picks'!$E$27="",'Games &amp; Picks'!$E$28="",'Games &amp; Picks'!$E$29="",'Games &amp; Picks'!$E$30="",'Games &amp; Picks'!$E$31=""),"",IF(AND('Games &amp; Picks'!V$27='Games &amp; Picks'!$E$27,'Games &amp; Picks'!V$28='Games &amp; Picks'!$E$28,'Games &amp; Picks'!V$29='Games &amp; Picks'!$E$29,'Games &amp; Picks'!V$30='Games &amp; Picks'!$E$30,'Games &amp; Picks'!V$31='Games &amp; Picks'!$E$31),5,0))))))))</f>
        <v>0</v>
      </c>
      <c r="S31">
        <f>IF('Games &amp; Picks'!$E31="x","",IF('Games &amp; Picks'!W$1="","",IF(OR('Games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Picks'!$E$31),10,IF(OR('Games &amp; Picks'!$E$27="",'Games &amp; Picks'!$E$28="",'Games &amp; Picks'!$E$29="",'Games &amp; Picks'!$E$30="",'Games &amp; Picks'!$E$31=""),"",IF(AND('Games &amp; Picks'!W$27='Games &amp; Picks'!$E$27,'Games &amp; Picks'!W$28='Games &amp; Picks'!$E$28,'Games &amp; Picks'!W$29='Games &amp; Picks'!$E$29,'Games &amp; Picks'!W$30='Games &amp; Picks'!$E$30,'Games &amp; Picks'!W$31='Games &amp; Picks'!$E$31),5,0))))))))</f>
        <v>0</v>
      </c>
      <c r="T31">
        <f>IF('Games &amp; Picks'!$E31="x","",IF('Games &amp; Picks'!X$1="","",IF(OR('Games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Picks'!$E$31),10,IF(OR('Games &amp; Picks'!$E$27="",'Games &amp; Picks'!$E$28="",'Games &amp; Picks'!$E$29="",'Games &amp; Picks'!$E$30="",'Games &amp; Picks'!$E$31=""),"",IF(AND('Games &amp; Picks'!X$27='Games &amp; Picks'!$E$27,'Games &amp; Picks'!X$28='Games &amp; Picks'!$E$28,'Games &amp; Picks'!X$29='Games &amp; Picks'!$E$29,'Games &amp; Picks'!X$30='Games &amp; Picks'!$E$30,'Games &amp; Picks'!X$31='Games &amp; Picks'!$E$31),5,0))))))))</f>
        <v>0</v>
      </c>
      <c r="U31">
        <f>IF('Games &amp; Picks'!$E31="x","",IF('Games &amp; Picks'!Y$1="","",IF(OR('Games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Picks'!$E$31),10,IF(OR('Games &amp; Picks'!$E$27="",'Games &amp; Picks'!$E$28="",'Games &amp; Picks'!$E$29="",'Games &amp; Picks'!$E$30="",'Games &amp; Picks'!$E$31=""),"",IF(AND('Games &amp; Picks'!Y$27='Games &amp; Picks'!$E$27,'Games &amp; Picks'!Y$28='Games &amp; Picks'!$E$28,'Games &amp; Picks'!Y$29='Games &amp; Picks'!$E$29,'Games &amp; Picks'!Y$30='Games &amp; Picks'!$E$30,'Games &amp; Picks'!Y$31='Games &amp; Picks'!$E$31),5,0))))))))</f>
        <v>0</v>
      </c>
      <c r="V31" s="3">
        <f>IF('Games &amp; Picks'!$E31="x","",IF('Games &amp; Picks'!Z$1="","",IF(OR('Games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Picks'!$E$31),10,IF(OR('Games &amp; Picks'!$E$27="",'Games &amp; Picks'!$E$28="",'Games &amp; Picks'!$E$29="",'Games &amp; Picks'!$E$30="",'Games &amp; Picks'!$E$31=""),"",IF(AND('Games &amp; Picks'!Z$27='Games &amp; Picks'!$E$27,'Games &amp; Picks'!Z$28='Games &amp; Picks'!$E$28,'Games &amp; Picks'!Z$29='Games &amp; Picks'!$E$29,'Games &amp; Picks'!Z$30='Games &amp; Picks'!$E$30,'Games &amp; Picks'!Z$31='Games &amp; Picks'!$E$31),5,0))))))))</f>
        <v>0</v>
      </c>
    </row>
    <row r="32" spans="1:22">
      <c r="A32" s="13" t="str">
        <f>'Games &amp; Picks'!A32</f>
        <v>Orange</v>
      </c>
      <c r="B32">
        <f>IF('Games &amp; Picks'!$E32="x","",IF('Games &amp; Picks'!F$1="","",IF(OR('Games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Picks'!$E$32),10,IF(OR('Games &amp; Picks'!$E$28="",'Games &amp; Picks'!$E$29="",'Games &amp; Picks'!$E$30="",'Games &amp; Picks'!$E$31="",'Games &amp; Picks'!$E$32=""),"",IF(AND('Games &amp; Picks'!F$28='Games &amp; Picks'!$E$28,'Games &amp; Picks'!F$29='Games &amp; Picks'!$E$29,'Games &amp; Picks'!F$30='Games &amp; Picks'!$E$30,'Games &amp; Picks'!F$31='Games &amp; Picks'!$E$31,'Games &amp; Picks'!F$32='Games &amp; Picks'!$E$32),5,0))))))))</f>
        <v>0</v>
      </c>
      <c r="C32">
        <f>IF('Games &amp; Picks'!$E32="x","",IF('Games &amp; Picks'!G$1="","",IF(OR('Games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Picks'!$E$32),10,IF(OR('Games &amp; Picks'!$E$28="",'Games &amp; Picks'!$E$29="",'Games &amp; Picks'!$E$30="",'Games &amp; Picks'!$E$31="",'Games &amp; Picks'!$E$32=""),"",IF(AND('Games &amp; Picks'!G$28='Games &amp; Picks'!$E$28,'Games &amp; Picks'!G$29='Games &amp; Picks'!$E$29,'Games &amp; Picks'!G$30='Games &amp; Picks'!$E$30,'Games &amp; Picks'!G$31='Games &amp; Picks'!$E$31,'Games &amp; Picks'!G$32='Games &amp; Picks'!$E$32),5,0))))))))</f>
        <v>0</v>
      </c>
      <c r="D32">
        <f>IF('Games &amp; Picks'!$E32="x","",IF('Games &amp; Picks'!H$1="","",IF(OR('Games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Picks'!$E$32),10,IF(OR('Games &amp; Picks'!$E$28="",'Games &amp; Picks'!$E$29="",'Games &amp; Picks'!$E$30="",'Games &amp; Picks'!$E$31="",'Games &amp; Picks'!$E$32=""),"",IF(AND('Games &amp; Picks'!H$28='Games &amp; Picks'!$E$28,'Games &amp; Picks'!H$29='Games &amp; Picks'!$E$29,'Games &amp; Picks'!H$30='Games &amp; Picks'!$E$30,'Games &amp; Picks'!H$31='Games &amp; Picks'!$E$31,'Games &amp; Picks'!H$32='Games &amp; Picks'!$E$32),5,0))))))))</f>
        <v>0</v>
      </c>
      <c r="E32">
        <f>IF('Games &amp; Picks'!$E32="x","",IF('Games &amp; Picks'!I$1="","",IF(OR('Games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Picks'!$E$32),10,IF(OR('Games &amp; Picks'!$E$28="",'Games &amp; Picks'!$E$29="",'Games &amp; Picks'!$E$30="",'Games &amp; Picks'!$E$31="",'Games &amp; Picks'!$E$32=""),"",IF(AND('Games &amp; Picks'!I$28='Games &amp; Picks'!$E$28,'Games &amp; Picks'!I$29='Games &amp; Picks'!$E$29,'Games &amp; Picks'!I$30='Games &amp; Picks'!$E$30,'Games &amp; Picks'!I$31='Games &amp; Picks'!$E$31,'Games &amp; Picks'!I$32='Games &amp; Picks'!$E$32),5,0))))))))</f>
        <v>0</v>
      </c>
      <c r="F32">
        <f>IF('Games &amp; Picks'!$E32="x","",IF('Games &amp; Picks'!J$1="","",IF(OR('Games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Picks'!$E$32),10,IF(OR('Games &amp; Picks'!$E$28="",'Games &amp; Picks'!$E$29="",'Games &amp; Picks'!$E$30="",'Games &amp; Picks'!$E$31="",'Games &amp; Picks'!$E$32=""),"",IF(AND('Games &amp; Picks'!J$28='Games &amp; Picks'!$E$28,'Games &amp; Picks'!J$29='Games &amp; Picks'!$E$29,'Games &amp; Picks'!J$30='Games &amp; Picks'!$E$30,'Games &amp; Picks'!J$31='Games &amp; Picks'!$E$31,'Games &amp; Picks'!J$32='Games &amp; Picks'!$E$32),5,0))))))))</f>
        <v>0</v>
      </c>
      <c r="G32">
        <f>IF('Games &amp; Picks'!$E32="x","",IF('Games &amp; Picks'!K$1="","",IF(OR('Games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Picks'!$E$32),10,IF(OR('Games &amp; Picks'!$E$28="",'Games &amp; Picks'!$E$29="",'Games &amp; Picks'!$E$30="",'Games &amp; Picks'!$E$31="",'Games &amp; Picks'!$E$32=""),"",IF(AND('Games &amp; Picks'!K$28='Games &amp; Picks'!$E$28,'Games &amp; Picks'!K$29='Games &amp; Picks'!$E$29,'Games &amp; Picks'!K$30='Games &amp; Picks'!$E$30,'Games &amp; Picks'!K$31='Games &amp; Picks'!$E$31,'Games &amp; Picks'!K$32='Games &amp; Picks'!$E$32),5,0))))))))</f>
        <v>0</v>
      </c>
      <c r="H32">
        <f>IF('Games &amp; Picks'!$E32="x","",IF('Games &amp; Picks'!L$1="","",IF(OR('Games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Picks'!$E$32),10,IF(OR('Games &amp; Picks'!$E$28="",'Games &amp; Picks'!$E$29="",'Games &amp; Picks'!$E$30="",'Games &amp; Picks'!$E$31="",'Games &amp; Picks'!$E$32=""),"",IF(AND('Games &amp; Picks'!L$28='Games &amp; Picks'!$E$28,'Games &amp; Picks'!L$29='Games &amp; Picks'!$E$29,'Games &amp; Picks'!L$30='Games &amp; Picks'!$E$30,'Games &amp; Picks'!L$31='Games &amp; Picks'!$E$31,'Games &amp; Picks'!L$32='Games &amp; Picks'!$E$32),5,0))))))))</f>
        <v>0</v>
      </c>
      <c r="I32">
        <f>IF('Games &amp; Picks'!$E32="x","",IF('Games &amp; Picks'!M$1="","",IF(OR('Games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Picks'!$E$32),10,IF(OR('Games &amp; Picks'!$E$28="",'Games &amp; Picks'!$E$29="",'Games &amp; Picks'!$E$30="",'Games &amp; Picks'!$E$31="",'Games &amp; Picks'!$E$32=""),"",IF(AND('Games &amp; Picks'!M$28='Games &amp; Picks'!$E$28,'Games &amp; Picks'!M$29='Games &amp; Picks'!$E$29,'Games &amp; Picks'!M$30='Games &amp; Picks'!$E$30,'Games &amp; Picks'!M$31='Games &amp; Picks'!$E$31,'Games &amp; Picks'!M$32='Games &amp; Picks'!$E$32),5,0))))))))</f>
        <v>0</v>
      </c>
      <c r="J32">
        <f>IF('Games &amp; Picks'!$E32="x","",IF('Games &amp; Picks'!N$1="","",IF(OR('Games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Picks'!$E$32),10,IF(OR('Games &amp; Picks'!$E$28="",'Games &amp; Picks'!$E$29="",'Games &amp; Picks'!$E$30="",'Games &amp; Picks'!$E$31="",'Games &amp; Picks'!$E$32=""),"",IF(AND('Games &amp; Picks'!N$28='Games &amp; Picks'!$E$28,'Games &amp; Picks'!N$29='Games &amp; Picks'!$E$29,'Games &amp; Picks'!N$30='Games &amp; Picks'!$E$30,'Games &amp; Picks'!N$31='Games &amp; Picks'!$E$31,'Games &amp; Picks'!N$32='Games &amp; Picks'!$E$32),5,0))))))))</f>
        <v>0</v>
      </c>
      <c r="K32">
        <f>IF('Games &amp; Picks'!$E32="x","",IF('Games &amp; Picks'!O$1="","",IF(OR('Games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Picks'!$E$32),10,IF(OR('Games &amp; Picks'!$E$28="",'Games &amp; Picks'!$E$29="",'Games &amp; Picks'!$E$30="",'Games &amp; Picks'!$E$31="",'Games &amp; Picks'!$E$32=""),"",IF(AND('Games &amp; Picks'!O$28='Games &amp; Picks'!$E$28,'Games &amp; Picks'!O$29='Games &amp; Picks'!$E$29,'Games &amp; Picks'!O$30='Games &amp; Picks'!$E$30,'Games &amp; Picks'!O$31='Games &amp; Picks'!$E$31,'Games &amp; Picks'!O$32='Games &amp; Picks'!$E$32),5,0))))))))</f>
        <v>0</v>
      </c>
      <c r="L32">
        <f>IF('Games &amp; Picks'!$E32="x","",IF('Games &amp; Picks'!P$1="","",IF(OR('Games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Picks'!$E$32),10,IF(OR('Games &amp; Picks'!$E$28="",'Games &amp; Picks'!$E$29="",'Games &amp; Picks'!$E$30="",'Games &amp; Picks'!$E$31="",'Games &amp; Picks'!$E$32=""),"",IF(AND('Games &amp; Picks'!P$28='Games &amp; Picks'!$E$28,'Games &amp; Picks'!P$29='Games &amp; Picks'!$E$29,'Games &amp; Picks'!P$30='Games &amp; Picks'!$E$30,'Games &amp; Picks'!P$31='Games &amp; Picks'!$E$31,'Games &amp; Picks'!P$32='Games &amp; Picks'!$E$32),5,0))))))))</f>
        <v>0</v>
      </c>
      <c r="M32">
        <f>IF('Games &amp; Picks'!$E32="x","",IF('Games &amp; Picks'!Q$1="","",IF(OR('Games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Picks'!$E$32),10,IF(OR('Games &amp; Picks'!$E$28="",'Games &amp; Picks'!$E$29="",'Games &amp; Picks'!$E$30="",'Games &amp; Picks'!$E$31="",'Games &amp; Picks'!$E$32=""),"",IF(AND('Games &amp; Picks'!Q$28='Games &amp; Picks'!$E$28,'Games &amp; Picks'!Q$29='Games &amp; Picks'!$E$29,'Games &amp; Picks'!Q$30='Games &amp; Picks'!$E$30,'Games &amp; Picks'!Q$31='Games &amp; Picks'!$E$31,'Games &amp; Picks'!Q$32='Games &amp; Picks'!$E$32),5,0))))))))</f>
        <v>0</v>
      </c>
      <c r="N32">
        <f>IF('Games &amp; Picks'!$E32="x","",IF('Games &amp; Picks'!R$1="","",IF(OR('Games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Picks'!$E$32),10,IF(OR('Games &amp; Picks'!$E$28="",'Games &amp; Picks'!$E$29="",'Games &amp; Picks'!$E$30="",'Games &amp; Picks'!$E$31="",'Games &amp; Picks'!$E$32=""),"",IF(AND('Games &amp; Picks'!R$28='Games &amp; Picks'!$E$28,'Games &amp; Picks'!R$29='Games &amp; Picks'!$E$29,'Games &amp; Picks'!R$30='Games &amp; Picks'!$E$30,'Games &amp; Picks'!R$31='Games &amp; Picks'!$E$31,'Games &amp; Picks'!R$32='Games &amp; Picks'!$E$32),5,0))))))))</f>
        <v>0</v>
      </c>
      <c r="O32">
        <f>IF('Games &amp; Picks'!$E32="x","",IF('Games &amp; Picks'!S$1="","",IF(OR('Games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Picks'!$E$32),10,IF(OR('Games &amp; Picks'!$E$28="",'Games &amp; Picks'!$E$29="",'Games &amp; Picks'!$E$30="",'Games &amp; Picks'!$E$31="",'Games &amp; Picks'!$E$32=""),"",IF(AND('Games &amp; Picks'!S$28='Games &amp; Picks'!$E$28,'Games &amp; Picks'!S$29='Games &amp; Picks'!$E$29,'Games &amp; Picks'!S$30='Games &amp; Picks'!$E$30,'Games &amp; Picks'!S$31='Games &amp; Picks'!$E$31,'Games &amp; Picks'!S$32='Games &amp; Picks'!$E$32),5,0))))))))</f>
        <v>0</v>
      </c>
      <c r="P32">
        <f>IF('Games &amp; Picks'!$E32="x","",IF('Games &amp; Picks'!T$1="","",IF(OR('Games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Picks'!$E$32),10,IF(OR('Games &amp; Picks'!$E$28="",'Games &amp; Picks'!$E$29="",'Games &amp; Picks'!$E$30="",'Games &amp; Picks'!$E$31="",'Games &amp; Picks'!$E$32=""),"",IF(AND('Games &amp; Picks'!T$28='Games &amp; Picks'!$E$28,'Games &amp; Picks'!T$29='Games &amp; Picks'!$E$29,'Games &amp; Picks'!T$30='Games &amp; Picks'!$E$30,'Games &amp; Picks'!T$31='Games &amp; Picks'!$E$31,'Games &amp; Picks'!T$32='Games &amp; Picks'!$E$32),5,0))))))))</f>
        <v>0</v>
      </c>
      <c r="Q32">
        <f>IF('Games &amp; Picks'!$E32="x","",IF('Games &amp; Picks'!U$1="","",IF(OR('Games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Picks'!$E$32),10,IF(OR('Games &amp; Picks'!$E$28="",'Games &amp; Picks'!$E$29="",'Games &amp; Picks'!$E$30="",'Games &amp; Picks'!$E$31="",'Games &amp; Picks'!$E$32=""),"",IF(AND('Games &amp; Picks'!U$28='Games &amp; Picks'!$E$28,'Games &amp; Picks'!U$29='Games &amp; Picks'!$E$29,'Games &amp; Picks'!U$30='Games &amp; Picks'!$E$30,'Games &amp; Picks'!U$31='Games &amp; Picks'!$E$31,'Games &amp; Picks'!U$32='Games &amp; Picks'!$E$32),5,0))))))))</f>
        <v>0</v>
      </c>
      <c r="R32">
        <f>IF('Games &amp; Picks'!$E32="x","",IF('Games &amp; Picks'!V$1="","",IF(OR('Games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Picks'!$E$32),10,IF(OR('Games &amp; Picks'!$E$28="",'Games &amp; Picks'!$E$29="",'Games &amp; Picks'!$E$30="",'Games &amp; Picks'!$E$31="",'Games &amp; Picks'!$E$32=""),"",IF(AND('Games &amp; Picks'!V$28='Games &amp; Picks'!$E$28,'Games &amp; Picks'!V$29='Games &amp; Picks'!$E$29,'Games &amp; Picks'!V$30='Games &amp; Picks'!$E$30,'Games &amp; Picks'!V$31='Games &amp; Picks'!$E$31,'Games &amp; Picks'!V$32='Games &amp; Picks'!$E$32),5,0))))))))</f>
        <v>0</v>
      </c>
      <c r="S32">
        <f>IF('Games &amp; Picks'!$E32="x","",IF('Games &amp; Picks'!W$1="","",IF(OR('Games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Picks'!$E$32),10,IF(OR('Games &amp; Picks'!$E$28="",'Games &amp; Picks'!$E$29="",'Games &amp; Picks'!$E$30="",'Games &amp; Picks'!$E$31="",'Games &amp; Picks'!$E$32=""),"",IF(AND('Games &amp; Picks'!W$28='Games &amp; Picks'!$E$28,'Games &amp; Picks'!W$29='Games &amp; Picks'!$E$29,'Games &amp; Picks'!W$30='Games &amp; Picks'!$E$30,'Games &amp; Picks'!W$31='Games &amp; Picks'!$E$31,'Games &amp; Picks'!W$32='Games &amp; Picks'!$E$32),5,0))))))))</f>
        <v>0</v>
      </c>
      <c r="T32">
        <f>IF('Games &amp; Picks'!$E32="x","",IF('Games &amp; Picks'!X$1="","",IF(OR('Games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Picks'!$E$32),10,IF(OR('Games &amp; Picks'!$E$28="",'Games &amp; Picks'!$E$29="",'Games &amp; Picks'!$E$30="",'Games &amp; Picks'!$E$31="",'Games &amp; Picks'!$E$32=""),"",IF(AND('Games &amp; Picks'!X$28='Games &amp; Picks'!$E$28,'Games &amp; Picks'!X$29='Games &amp; Picks'!$E$29,'Games &amp; Picks'!X$30='Games &amp; Picks'!$E$30,'Games &amp; Picks'!X$31='Games &amp; Picks'!$E$31,'Games &amp; Picks'!X$32='Games &amp; Picks'!$E$32),5,0))))))))</f>
        <v>0</v>
      </c>
      <c r="U32">
        <f>IF('Games &amp; Picks'!$E32="x","",IF('Games &amp; Picks'!Y$1="","",IF(OR('Games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Picks'!$E$32),10,IF(OR('Games &amp; Picks'!$E$28="",'Games &amp; Picks'!$E$29="",'Games &amp; Picks'!$E$30="",'Games &amp; Picks'!$E$31="",'Games &amp; Picks'!$E$32=""),"",IF(AND('Games &amp; Picks'!Y$28='Games &amp; Picks'!$E$28,'Games &amp; Picks'!Y$29='Games &amp; Picks'!$E$29,'Games &amp; Picks'!Y$30='Games &amp; Picks'!$E$30,'Games &amp; Picks'!Y$31='Games &amp; Picks'!$E$31,'Games &amp; Picks'!Y$32='Games &amp; Picks'!$E$32),5,0))))))))</f>
        <v>0</v>
      </c>
      <c r="V32" s="3">
        <f>IF('Games &amp; Picks'!$E32="x","",IF('Games &amp; Picks'!Z$1="","",IF(OR('Games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Picks'!$E$32),10,IF(OR('Games &amp; Picks'!$E$28="",'Games &amp; Picks'!$E$29="",'Games &amp; Picks'!$E$30="",'Games &amp; Picks'!$E$31="",'Games &amp; Picks'!$E$32=""),"",IF(AND('Games &amp; Picks'!Z$28='Games &amp; Picks'!$E$28,'Games &amp; Picks'!Z$29='Games &amp; Picks'!$E$29,'Games &amp; Picks'!Z$30='Games &amp; Picks'!$E$30,'Games &amp; Picks'!Z$31='Games &amp; Picks'!$E$31,'Games &amp; Picks'!Z$32='Games &amp; Picks'!$E$32),5,0))))))))</f>
        <v>0</v>
      </c>
    </row>
    <row r="33" spans="1:22">
      <c r="A33" s="13" t="str">
        <f>'Games &amp; Picks'!A33</f>
        <v>Cotton</v>
      </c>
      <c r="B33">
        <f>IF('Games &amp; Picks'!$E33="x","",IF('Games &amp; Picks'!F$1="","",IF(OR('Games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Picks'!$E$33),10,IF(OR('Games &amp; Picks'!$E$29="",'Games &amp; Picks'!$E$30="",'Games &amp; Picks'!$E$31="",'Games &amp; Picks'!$E$32="",'Games &amp; Picks'!$E$33=""),"",IF(AND('Games &amp; Picks'!F$29='Games &amp; Picks'!$E$29,'Games &amp; Picks'!F$30='Games &amp; Picks'!$E$30,'Games &amp; Picks'!F$31='Games &amp; Picks'!$E$31,'Games &amp; Picks'!F$32='Games &amp; Picks'!$E$32,'Games &amp; Picks'!F$33='Games &amp; Picks'!$E$33),5,0))))))))</f>
        <v>0</v>
      </c>
      <c r="C33">
        <f>IF('Games &amp; Picks'!$E33="x","",IF('Games &amp; Picks'!G$1="","",IF(OR('Games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Picks'!$E$33),10,IF(OR('Games &amp; Picks'!$E$29="",'Games &amp; Picks'!$E$30="",'Games &amp; Picks'!$E$31="",'Games &amp; Picks'!$E$32="",'Games &amp; Picks'!$E$33=""),"",IF(AND('Games &amp; Picks'!G$29='Games &amp; Picks'!$E$29,'Games &amp; Picks'!G$30='Games &amp; Picks'!$E$30,'Games &amp; Picks'!G$31='Games &amp; Picks'!$E$31,'Games &amp; Picks'!G$32='Games &amp; Picks'!$E$32,'Games &amp; Picks'!G$33='Games &amp; Picks'!$E$33),5,0))))))))</f>
        <v>0</v>
      </c>
      <c r="D33">
        <f>IF('Games &amp; Picks'!$E33="x","",IF('Games &amp; Picks'!H$1="","",IF(OR('Games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Picks'!$E$33),10,IF(OR('Games &amp; Picks'!$E$29="",'Games &amp; Picks'!$E$30="",'Games &amp; Picks'!$E$31="",'Games &amp; Picks'!$E$32="",'Games &amp; Picks'!$E$33=""),"",IF(AND('Games &amp; Picks'!H$29='Games &amp; Picks'!$E$29,'Games &amp; Picks'!H$30='Games &amp; Picks'!$E$30,'Games &amp; Picks'!H$31='Games &amp; Picks'!$E$31,'Games &amp; Picks'!H$32='Games &amp; Picks'!$E$32,'Games &amp; Picks'!H$33='Games &amp; Picks'!$E$33),5,0))))))))</f>
        <v>0</v>
      </c>
      <c r="E33">
        <f>IF('Games &amp; Picks'!$E33="x","",IF('Games &amp; Picks'!I$1="","",IF(OR('Games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Picks'!$E$33),10,IF(OR('Games &amp; Picks'!$E$29="",'Games &amp; Picks'!$E$30="",'Games &amp; Picks'!$E$31="",'Games &amp; Picks'!$E$32="",'Games &amp; Picks'!$E$33=""),"",IF(AND('Games &amp; Picks'!I$29='Games &amp; Picks'!$E$29,'Games &amp; Picks'!I$30='Games &amp; Picks'!$E$30,'Games &amp; Picks'!I$31='Games &amp; Picks'!$E$31,'Games &amp; Picks'!I$32='Games &amp; Picks'!$E$32,'Games &amp; Picks'!I$33='Games &amp; Picks'!$E$33),5,0))))))))</f>
        <v>0</v>
      </c>
      <c r="F33">
        <f>IF('Games &amp; Picks'!$E33="x","",IF('Games &amp; Picks'!J$1="","",IF(OR('Games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Picks'!$E$33),10,IF(OR('Games &amp; Picks'!$E$29="",'Games &amp; Picks'!$E$30="",'Games &amp; Picks'!$E$31="",'Games &amp; Picks'!$E$32="",'Games &amp; Picks'!$E$33=""),"",IF(AND('Games &amp; Picks'!J$29='Games &amp; Picks'!$E$29,'Games &amp; Picks'!J$30='Games &amp; Picks'!$E$30,'Games &amp; Picks'!J$31='Games &amp; Picks'!$E$31,'Games &amp; Picks'!J$32='Games &amp; Picks'!$E$32,'Games &amp; Picks'!J$33='Games &amp; Picks'!$E$33),5,0))))))))</f>
        <v>0</v>
      </c>
      <c r="G33">
        <f>IF('Games &amp; Picks'!$E33="x","",IF('Games &amp; Picks'!K$1="","",IF(OR('Games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Picks'!$E$33),10,IF(OR('Games &amp; Picks'!$E$29="",'Games &amp; Picks'!$E$30="",'Games &amp; Picks'!$E$31="",'Games &amp; Picks'!$E$32="",'Games &amp; Picks'!$E$33=""),"",IF(AND('Games &amp; Picks'!K$29='Games &amp; Picks'!$E$29,'Games &amp; Picks'!K$30='Games &amp; Picks'!$E$30,'Games &amp; Picks'!K$31='Games &amp; Picks'!$E$31,'Games &amp; Picks'!K$32='Games &amp; Picks'!$E$32,'Games &amp; Picks'!K$33='Games &amp; Picks'!$E$33),5,0))))))))</f>
        <v>0</v>
      </c>
      <c r="H33">
        <f>IF('Games &amp; Picks'!$E33="x","",IF('Games &amp; Picks'!L$1="","",IF(OR('Games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Picks'!$E$33),10,IF(OR('Games &amp; Picks'!$E$29="",'Games &amp; Picks'!$E$30="",'Games &amp; Picks'!$E$31="",'Games &amp; Picks'!$E$32="",'Games &amp; Picks'!$E$33=""),"",IF(AND('Games &amp; Picks'!L$29='Games &amp; Picks'!$E$29,'Games &amp; Picks'!L$30='Games &amp; Picks'!$E$30,'Games &amp; Picks'!L$31='Games &amp; Picks'!$E$31,'Games &amp; Picks'!L$32='Games &amp; Picks'!$E$32,'Games &amp; Picks'!L$33='Games &amp; Picks'!$E$33),5,0))))))))</f>
        <v>0</v>
      </c>
      <c r="I33">
        <f>IF('Games &amp; Picks'!$E33="x","",IF('Games &amp; Picks'!M$1="","",IF(OR('Games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Picks'!$E$33),10,IF(OR('Games &amp; Picks'!$E$29="",'Games &amp; Picks'!$E$30="",'Games &amp; Picks'!$E$31="",'Games &amp; Picks'!$E$32="",'Games &amp; Picks'!$E$33=""),"",IF(AND('Games &amp; Picks'!M$29='Games &amp; Picks'!$E$29,'Games &amp; Picks'!M$30='Games &amp; Picks'!$E$30,'Games &amp; Picks'!M$31='Games &amp; Picks'!$E$31,'Games &amp; Picks'!M$32='Games &amp; Picks'!$E$32,'Games &amp; Picks'!M$33='Games &amp; Picks'!$E$33),5,0))))))))</f>
        <v>5</v>
      </c>
      <c r="J33">
        <f>IF('Games &amp; Picks'!$E33="x","",IF('Games &amp; Picks'!N$1="","",IF(OR('Games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Picks'!$E$33),10,IF(OR('Games &amp; Picks'!$E$29="",'Games &amp; Picks'!$E$30="",'Games &amp; Picks'!$E$31="",'Games &amp; Picks'!$E$32="",'Games &amp; Picks'!$E$33=""),"",IF(AND('Games &amp; Picks'!N$29='Games &amp; Picks'!$E$29,'Games &amp; Picks'!N$30='Games &amp; Picks'!$E$30,'Games &amp; Picks'!N$31='Games &amp; Picks'!$E$31,'Games &amp; Picks'!N$32='Games &amp; Picks'!$E$32,'Games &amp; Picks'!N$33='Games &amp; Picks'!$E$33),5,0))))))))</f>
        <v>0</v>
      </c>
      <c r="K33">
        <f>IF('Games &amp; Picks'!$E33="x","",IF('Games &amp; Picks'!O$1="","",IF(OR('Games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Picks'!$E$33),10,IF(OR('Games &amp; Picks'!$E$29="",'Games &amp; Picks'!$E$30="",'Games &amp; Picks'!$E$31="",'Games &amp; Picks'!$E$32="",'Games &amp; Picks'!$E$33=""),"",IF(AND('Games &amp; Picks'!O$29='Games &amp; Picks'!$E$29,'Games &amp; Picks'!O$30='Games &amp; Picks'!$E$30,'Games &amp; Picks'!O$31='Games &amp; Picks'!$E$31,'Games &amp; Picks'!O$32='Games &amp; Picks'!$E$32,'Games &amp; Picks'!O$33='Games &amp; Picks'!$E$33),5,0))))))))</f>
        <v>0</v>
      </c>
      <c r="L33">
        <f>IF('Games &amp; Picks'!$E33="x","",IF('Games &amp; Picks'!P$1="","",IF(OR('Games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Picks'!$E$33),10,IF(OR('Games &amp; Picks'!$E$29="",'Games &amp; Picks'!$E$30="",'Games &amp; Picks'!$E$31="",'Games &amp; Picks'!$E$32="",'Games &amp; Picks'!$E$33=""),"",IF(AND('Games &amp; Picks'!P$29='Games &amp; Picks'!$E$29,'Games &amp; Picks'!P$30='Games &amp; Picks'!$E$30,'Games &amp; Picks'!P$31='Games &amp; Picks'!$E$31,'Games &amp; Picks'!P$32='Games &amp; Picks'!$E$32,'Games &amp; Picks'!P$33='Games &amp; Picks'!$E$33),5,0))))))))</f>
        <v>0</v>
      </c>
      <c r="M33">
        <f>IF('Games &amp; Picks'!$E33="x","",IF('Games &amp; Picks'!Q$1="","",IF(OR('Games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Picks'!$E$33),10,IF(OR('Games &amp; Picks'!$E$29="",'Games &amp; Picks'!$E$30="",'Games &amp; Picks'!$E$31="",'Games &amp; Picks'!$E$32="",'Games &amp; Picks'!$E$33=""),"",IF(AND('Games &amp; Picks'!Q$29='Games &amp; Picks'!$E$29,'Games &amp; Picks'!Q$30='Games &amp; Picks'!$E$30,'Games &amp; Picks'!Q$31='Games &amp; Picks'!$E$31,'Games &amp; Picks'!Q$32='Games &amp; Picks'!$E$32,'Games &amp; Picks'!Q$33='Games &amp; Picks'!$E$33),5,0))))))))</f>
        <v>0</v>
      </c>
      <c r="N33">
        <f>IF('Games &amp; Picks'!$E33="x","",IF('Games &amp; Picks'!R$1="","",IF(OR('Games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Picks'!$E$33),10,IF(OR('Games &amp; Picks'!$E$29="",'Games &amp; Picks'!$E$30="",'Games &amp; Picks'!$E$31="",'Games &amp; Picks'!$E$32="",'Games &amp; Picks'!$E$33=""),"",IF(AND('Games &amp; Picks'!R$29='Games &amp; Picks'!$E$29,'Games &amp; Picks'!R$30='Games &amp; Picks'!$E$30,'Games &amp; Picks'!R$31='Games &amp; Picks'!$E$31,'Games &amp; Picks'!R$32='Games &amp; Picks'!$E$32,'Games &amp; Picks'!R$33='Games &amp; Picks'!$E$33),5,0))))))))</f>
        <v>0</v>
      </c>
      <c r="O33">
        <f>IF('Games &amp; Picks'!$E33="x","",IF('Games &amp; Picks'!S$1="","",IF(OR('Games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Picks'!$E$33),10,IF(OR('Games &amp; Picks'!$E$29="",'Games &amp; Picks'!$E$30="",'Games &amp; Picks'!$E$31="",'Games &amp; Picks'!$E$32="",'Games &amp; Picks'!$E$33=""),"",IF(AND('Games &amp; Picks'!S$29='Games &amp; Picks'!$E$29,'Games &amp; Picks'!S$30='Games &amp; Picks'!$E$30,'Games &amp; Picks'!S$31='Games &amp; Picks'!$E$31,'Games &amp; Picks'!S$32='Games &amp; Picks'!$E$32,'Games &amp; Picks'!S$33='Games &amp; Picks'!$E$33),5,0))))))))</f>
        <v>0</v>
      </c>
      <c r="P33">
        <f>IF('Games &amp; Picks'!$E33="x","",IF('Games &amp; Picks'!T$1="","",IF(OR('Games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Picks'!$E$33),10,IF(OR('Games &amp; Picks'!$E$29="",'Games &amp; Picks'!$E$30="",'Games &amp; Picks'!$E$31="",'Games &amp; Picks'!$E$32="",'Games &amp; Picks'!$E$33=""),"",IF(AND('Games &amp; Picks'!T$29='Games &amp; Picks'!$E$29,'Games &amp; Picks'!T$30='Games &amp; Picks'!$E$30,'Games &amp; Picks'!T$31='Games &amp; Picks'!$E$31,'Games &amp; Picks'!T$32='Games &amp; Picks'!$E$32,'Games &amp; Picks'!T$33='Games &amp; Picks'!$E$33),5,0))))))))</f>
        <v>0</v>
      </c>
      <c r="Q33">
        <f>IF('Games &amp; Picks'!$E33="x","",IF('Games &amp; Picks'!U$1="","",IF(OR('Games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Picks'!$E$33),10,IF(OR('Games &amp; Picks'!$E$29="",'Games &amp; Picks'!$E$30="",'Games &amp; Picks'!$E$31="",'Games &amp; Picks'!$E$32="",'Games &amp; Picks'!$E$33=""),"",IF(AND('Games &amp; Picks'!U$29='Games &amp; Picks'!$E$29,'Games &amp; Picks'!U$30='Games &amp; Picks'!$E$30,'Games &amp; Picks'!U$31='Games &amp; Picks'!$E$31,'Games &amp; Picks'!U$32='Games &amp; Picks'!$E$32,'Games &amp; Picks'!U$33='Games &amp; Picks'!$E$33),5,0))))))))</f>
        <v>0</v>
      </c>
      <c r="R33">
        <f>IF('Games &amp; Picks'!$E33="x","",IF('Games &amp; Picks'!V$1="","",IF(OR('Games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Picks'!$E$33),10,IF(OR('Games &amp; Picks'!$E$29="",'Games &amp; Picks'!$E$30="",'Games &amp; Picks'!$E$31="",'Games &amp; Picks'!$E$32="",'Games &amp; Picks'!$E$33=""),"",IF(AND('Games &amp; Picks'!V$29='Games &amp; Picks'!$E$29,'Games &amp; Picks'!V$30='Games &amp; Picks'!$E$30,'Games &amp; Picks'!V$31='Games &amp; Picks'!$E$31,'Games &amp; Picks'!V$32='Games &amp; Picks'!$E$32,'Games &amp; Picks'!V$33='Games &amp; Picks'!$E$33),5,0))))))))</f>
        <v>0</v>
      </c>
      <c r="S33">
        <f>IF('Games &amp; Picks'!$E33="x","",IF('Games &amp; Picks'!W$1="","",IF(OR('Games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Picks'!$E$33),10,IF(OR('Games &amp; Picks'!$E$29="",'Games &amp; Picks'!$E$30="",'Games &amp; Picks'!$E$31="",'Games &amp; Picks'!$E$32="",'Games &amp; Picks'!$E$33=""),"",IF(AND('Games &amp; Picks'!W$29='Games &amp; Picks'!$E$29,'Games &amp; Picks'!W$30='Games &amp; Picks'!$E$30,'Games &amp; Picks'!W$31='Games &amp; Picks'!$E$31,'Games &amp; Picks'!W$32='Games &amp; Picks'!$E$32,'Games &amp; Picks'!W$33='Games &amp; Picks'!$E$33),5,0))))))))</f>
        <v>0</v>
      </c>
      <c r="T33">
        <f>IF('Games &amp; Picks'!$E33="x","",IF('Games &amp; Picks'!X$1="","",IF(OR('Games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Picks'!$E$33),10,IF(OR('Games &amp; Picks'!$E$29="",'Games &amp; Picks'!$E$30="",'Games &amp; Picks'!$E$31="",'Games &amp; Picks'!$E$32="",'Games &amp; Picks'!$E$33=""),"",IF(AND('Games &amp; Picks'!X$29='Games &amp; Picks'!$E$29,'Games &amp; Picks'!X$30='Games &amp; Picks'!$E$30,'Games &amp; Picks'!X$31='Games &amp; Picks'!$E$31,'Games &amp; Picks'!X$32='Games &amp; Picks'!$E$32,'Games &amp; Picks'!X$33='Games &amp; Picks'!$E$33),5,0))))))))</f>
        <v>0</v>
      </c>
      <c r="U33">
        <f>IF('Games &amp; Picks'!$E33="x","",IF('Games &amp; Picks'!Y$1="","",IF(OR('Games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Picks'!$E$33),10,IF(OR('Games &amp; Picks'!$E$29="",'Games &amp; Picks'!$E$30="",'Games &amp; Picks'!$E$31="",'Games &amp; Picks'!$E$32="",'Games &amp; Picks'!$E$33=""),"",IF(AND('Games &amp; Picks'!Y$29='Games &amp; Picks'!$E$29,'Games &amp; Picks'!Y$30='Games &amp; Picks'!$E$30,'Games &amp; Picks'!Y$31='Games &amp; Picks'!$E$31,'Games &amp; Picks'!Y$32='Games &amp; Picks'!$E$32,'Games &amp; Picks'!Y$33='Games &amp; Picks'!$E$33),5,0))))))))</f>
        <v>0</v>
      </c>
      <c r="V33" s="3">
        <f>IF('Games &amp; Picks'!$E33="x","",IF('Games &amp; Picks'!Z$1="","",IF(OR('Games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Picks'!$E$33),10,IF(OR('Games &amp; Picks'!$E$29="",'Games &amp; Picks'!$E$30="",'Games &amp; Picks'!$E$31="",'Games &amp; Picks'!$E$32="",'Games &amp; Picks'!$E$33=""),"",IF(AND('Games &amp; Picks'!Z$29='Games &amp; Picks'!$E$29,'Games &amp; Picks'!Z$30='Games &amp; Picks'!$E$30,'Games &amp; Picks'!Z$31='Games &amp; Picks'!$E$31,'Games &amp; Picks'!Z$32='Games &amp; Picks'!$E$32,'Games &amp; Picks'!Z$33='Games &amp; Picks'!$E$33),5,0))))))))</f>
        <v>0</v>
      </c>
    </row>
    <row r="34" spans="1:22">
      <c r="A34" s="13" t="str">
        <f>'Games &amp; Picks'!A34</f>
        <v>Compass</v>
      </c>
      <c r="B34">
        <f>IF('Games &amp; Picks'!$E34="x","",IF('Games &amp; Picks'!F$1="","",IF(OR('Games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Picks'!$E$34),10,IF(OR('Games &amp; Picks'!$E$30="",'Games &amp; Picks'!$E$31="",'Games &amp; Picks'!$E$32="",'Games &amp; Picks'!$E$33="",'Games &amp; Picks'!$E$34=""),"",IF(AND('Games &amp; Picks'!F$30='Games &amp; Picks'!$E$30,'Games &amp; Picks'!F$31='Games &amp; Picks'!$E$31,'Games &amp; Picks'!F$32='Games &amp; Picks'!$E$32,'Games &amp; Picks'!F$33='Games &amp; Picks'!$E$33,'Games &amp; Picks'!F$34='Games &amp; Picks'!$E$34),5,0))))))))</f>
        <v>0</v>
      </c>
      <c r="C34">
        <f>IF('Games &amp; Picks'!$E34="x","",IF('Games &amp; Picks'!G$1="","",IF(OR('Games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Picks'!$E$34),10,IF(OR('Games &amp; Picks'!$E$30="",'Games &amp; Picks'!$E$31="",'Games &amp; Picks'!$E$32="",'Games &amp; Picks'!$E$33="",'Games &amp; Picks'!$E$34=""),"",IF(AND('Games &amp; Picks'!G$30='Games &amp; Picks'!$E$30,'Games &amp; Picks'!G$31='Games &amp; Picks'!$E$31,'Games &amp; Picks'!G$32='Games &amp; Picks'!$E$32,'Games &amp; Picks'!G$33='Games &amp; Picks'!$E$33,'Games &amp; Picks'!G$34='Games &amp; Picks'!$E$34),5,0))))))))</f>
        <v>0</v>
      </c>
      <c r="D34">
        <f>IF('Games &amp; Picks'!$E34="x","",IF('Games &amp; Picks'!H$1="","",IF(OR('Games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Picks'!$E$34),10,IF(OR('Games &amp; Picks'!$E$30="",'Games &amp; Picks'!$E$31="",'Games &amp; Picks'!$E$32="",'Games &amp; Picks'!$E$33="",'Games &amp; Picks'!$E$34=""),"",IF(AND('Games &amp; Picks'!H$30='Games &amp; Picks'!$E$30,'Games &amp; Picks'!H$31='Games &amp; Picks'!$E$31,'Games &amp; Picks'!H$32='Games &amp; Picks'!$E$32,'Games &amp; Picks'!H$33='Games &amp; Picks'!$E$33,'Games &amp; Picks'!H$34='Games &amp; Picks'!$E$34),5,0))))))))</f>
        <v>0</v>
      </c>
      <c r="E34">
        <f>IF('Games &amp; Picks'!$E34="x","",IF('Games &amp; Picks'!I$1="","",IF(OR('Games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Picks'!$E$34),10,IF(OR('Games &amp; Picks'!$E$30="",'Games &amp; Picks'!$E$31="",'Games &amp; Picks'!$E$32="",'Games &amp; Picks'!$E$33="",'Games &amp; Picks'!$E$34=""),"",IF(AND('Games &amp; Picks'!I$30='Games &amp; Picks'!$E$30,'Games &amp; Picks'!I$31='Games &amp; Picks'!$E$31,'Games &amp; Picks'!I$32='Games &amp; Picks'!$E$32,'Games &amp; Picks'!I$33='Games &amp; Picks'!$E$33,'Games &amp; Picks'!I$34='Games &amp; Picks'!$E$34),5,0))))))))</f>
        <v>0</v>
      </c>
      <c r="F34">
        <f>IF('Games &amp; Picks'!$E34="x","",IF('Games &amp; Picks'!J$1="","",IF(OR('Games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Picks'!$E$34),10,IF(OR('Games &amp; Picks'!$E$30="",'Games &amp; Picks'!$E$31="",'Games &amp; Picks'!$E$32="",'Games &amp; Picks'!$E$33="",'Games &amp; Picks'!$E$34=""),"",IF(AND('Games &amp; Picks'!J$30='Games &amp; Picks'!$E$30,'Games &amp; Picks'!J$31='Games &amp; Picks'!$E$31,'Games &amp; Picks'!J$32='Games &amp; Picks'!$E$32,'Games &amp; Picks'!J$33='Games &amp; Picks'!$E$33,'Games &amp; Picks'!J$34='Games &amp; Picks'!$E$34),5,0))))))))</f>
        <v>0</v>
      </c>
      <c r="G34">
        <f>IF('Games &amp; Picks'!$E34="x","",IF('Games &amp; Picks'!K$1="","",IF(OR('Games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Picks'!$E$34),10,IF(OR('Games &amp; Picks'!$E$30="",'Games &amp; Picks'!$E$31="",'Games &amp; Picks'!$E$32="",'Games &amp; Picks'!$E$33="",'Games &amp; Picks'!$E$34=""),"",IF(AND('Games &amp; Picks'!K$30='Games &amp; Picks'!$E$30,'Games &amp; Picks'!K$31='Games &amp; Picks'!$E$31,'Games &amp; Picks'!K$32='Games &amp; Picks'!$E$32,'Games &amp; Picks'!K$33='Games &amp; Picks'!$E$33,'Games &amp; Picks'!K$34='Games &amp; Picks'!$E$34),5,0))))))))</f>
        <v>0</v>
      </c>
      <c r="H34">
        <f>IF('Games &amp; Picks'!$E34="x","",IF('Games &amp; Picks'!L$1="","",IF(OR('Games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Picks'!$E$34),10,IF(OR('Games &amp; Picks'!$E$30="",'Games &amp; Picks'!$E$31="",'Games &amp; Picks'!$E$32="",'Games &amp; Picks'!$E$33="",'Games &amp; Picks'!$E$34=""),"",IF(AND('Games &amp; Picks'!L$30='Games &amp; Picks'!$E$30,'Games &amp; Picks'!L$31='Games &amp; Picks'!$E$31,'Games &amp; Picks'!L$32='Games &amp; Picks'!$E$32,'Games &amp; Picks'!L$33='Games &amp; Picks'!$E$33,'Games &amp; Picks'!L$34='Games &amp; Picks'!$E$34),5,0))))))))</f>
        <v>0</v>
      </c>
      <c r="I34">
        <f>IF('Games &amp; Picks'!$E34="x","",IF('Games &amp; Picks'!M$1="","",IF(OR('Games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Picks'!$E$34),10,IF(OR('Games &amp; Picks'!$E$30="",'Games &amp; Picks'!$E$31="",'Games &amp; Picks'!$E$32="",'Games &amp; Picks'!$E$33="",'Games &amp; Picks'!$E$34=""),"",IF(AND('Games &amp; Picks'!M$30='Games &amp; Picks'!$E$30,'Games &amp; Picks'!M$31='Games &amp; Picks'!$E$31,'Games &amp; Picks'!M$32='Games &amp; Picks'!$E$32,'Games &amp; Picks'!M$33='Games &amp; Picks'!$E$33,'Games &amp; Picks'!M$34='Games &amp; Picks'!$E$34),5,0))))))))</f>
        <v>0</v>
      </c>
      <c r="J34">
        <f>IF('Games &amp; Picks'!$E34="x","",IF('Games &amp; Picks'!N$1="","",IF(OR('Games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Picks'!$E$34),10,IF(OR('Games &amp; Picks'!$E$30="",'Games &amp; Picks'!$E$31="",'Games &amp; Picks'!$E$32="",'Games &amp; Picks'!$E$33="",'Games &amp; Picks'!$E$34=""),"",IF(AND('Games &amp; Picks'!N$30='Games &amp; Picks'!$E$30,'Games &amp; Picks'!N$31='Games &amp; Picks'!$E$31,'Games &amp; Picks'!N$32='Games &amp; Picks'!$E$32,'Games &amp; Picks'!N$33='Games &amp; Picks'!$E$33,'Games &amp; Picks'!N$34='Games &amp; Picks'!$E$34),5,0))))))))</f>
        <v>0</v>
      </c>
      <c r="K34">
        <f>IF('Games &amp; Picks'!$E34="x","",IF('Games &amp; Picks'!O$1="","",IF(OR('Games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Picks'!$E$34),10,IF(OR('Games &amp; Picks'!$E$30="",'Games &amp; Picks'!$E$31="",'Games &amp; Picks'!$E$32="",'Games &amp; Picks'!$E$33="",'Games &amp; Picks'!$E$34=""),"",IF(AND('Games &amp; Picks'!O$30='Games &amp; Picks'!$E$30,'Games &amp; Picks'!O$31='Games &amp; Picks'!$E$31,'Games &amp; Picks'!O$32='Games &amp; Picks'!$E$32,'Games &amp; Picks'!O$33='Games &amp; Picks'!$E$33,'Games &amp; Picks'!O$34='Games &amp; Picks'!$E$34),5,0))))))))</f>
        <v>0</v>
      </c>
      <c r="L34">
        <f>IF('Games &amp; Picks'!$E34="x","",IF('Games &amp; Picks'!P$1="","",IF(OR('Games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Picks'!$E$34),10,IF(OR('Games &amp; Picks'!$E$30="",'Games &amp; Picks'!$E$31="",'Games &amp; Picks'!$E$32="",'Games &amp; Picks'!$E$33="",'Games &amp; Picks'!$E$34=""),"",IF(AND('Games &amp; Picks'!P$30='Games &amp; Picks'!$E$30,'Games &amp; Picks'!P$31='Games &amp; Picks'!$E$31,'Games &amp; Picks'!P$32='Games &amp; Picks'!$E$32,'Games &amp; Picks'!P$33='Games &amp; Picks'!$E$33,'Games &amp; Picks'!P$34='Games &amp; Picks'!$E$34),5,0))))))))</f>
        <v>0</v>
      </c>
      <c r="M34">
        <f>IF('Games &amp; Picks'!$E34="x","",IF('Games &amp; Picks'!Q$1="","",IF(OR('Games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Picks'!$E$34),10,IF(OR('Games &amp; Picks'!$E$30="",'Games &amp; Picks'!$E$31="",'Games &amp; Picks'!$E$32="",'Games &amp; Picks'!$E$33="",'Games &amp; Picks'!$E$34=""),"",IF(AND('Games &amp; Picks'!Q$30='Games &amp; Picks'!$E$30,'Games &amp; Picks'!Q$31='Games &amp; Picks'!$E$31,'Games &amp; Picks'!Q$32='Games &amp; Picks'!$E$32,'Games &amp; Picks'!Q$33='Games &amp; Picks'!$E$33,'Games &amp; Picks'!Q$34='Games &amp; Picks'!$E$34),5,0))))))))</f>
        <v>0</v>
      </c>
      <c r="N34">
        <f>IF('Games &amp; Picks'!$E34="x","",IF('Games &amp; Picks'!R$1="","",IF(OR('Games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Picks'!$E$34),10,IF(OR('Games &amp; Picks'!$E$30="",'Games &amp; Picks'!$E$31="",'Games &amp; Picks'!$E$32="",'Games &amp; Picks'!$E$33="",'Games &amp; Picks'!$E$34=""),"",IF(AND('Games &amp; Picks'!R$30='Games &amp; Picks'!$E$30,'Games &amp; Picks'!R$31='Games &amp; Picks'!$E$31,'Games &amp; Picks'!R$32='Games &amp; Picks'!$E$32,'Games &amp; Picks'!R$33='Games &amp; Picks'!$E$33,'Games &amp; Picks'!R$34='Games &amp; Picks'!$E$34),5,0))))))))</f>
        <v>0</v>
      </c>
      <c r="O34">
        <f>IF('Games &amp; Picks'!$E34="x","",IF('Games &amp; Picks'!S$1="","",IF(OR('Games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Picks'!$E$34),10,IF(OR('Games &amp; Picks'!$E$30="",'Games &amp; Picks'!$E$31="",'Games &amp; Picks'!$E$32="",'Games &amp; Picks'!$E$33="",'Games &amp; Picks'!$E$34=""),"",IF(AND('Games &amp; Picks'!S$30='Games &amp; Picks'!$E$30,'Games &amp; Picks'!S$31='Games &amp; Picks'!$E$31,'Games &amp; Picks'!S$32='Games &amp; Picks'!$E$32,'Games &amp; Picks'!S$33='Games &amp; Picks'!$E$33,'Games &amp; Picks'!S$34='Games &amp; Picks'!$E$34),5,0))))))))</f>
        <v>0</v>
      </c>
      <c r="P34">
        <f>IF('Games &amp; Picks'!$E34="x","",IF('Games &amp; Picks'!T$1="","",IF(OR('Games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Picks'!$E$34),10,IF(OR('Games &amp; Picks'!$E$30="",'Games &amp; Picks'!$E$31="",'Games &amp; Picks'!$E$32="",'Games &amp; Picks'!$E$33="",'Games &amp; Picks'!$E$34=""),"",IF(AND('Games &amp; Picks'!T$30='Games &amp; Picks'!$E$30,'Games &amp; Picks'!T$31='Games &amp; Picks'!$E$31,'Games &amp; Picks'!T$32='Games &amp; Picks'!$E$32,'Games &amp; Picks'!T$33='Games &amp; Picks'!$E$33,'Games &amp; Picks'!T$34='Games &amp; Picks'!$E$34),5,0))))))))</f>
        <v>0</v>
      </c>
      <c r="Q34">
        <f>IF('Games &amp; Picks'!$E34="x","",IF('Games &amp; Picks'!U$1="","",IF(OR('Games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Picks'!$E$34),10,IF(OR('Games &amp; Picks'!$E$30="",'Games &amp; Picks'!$E$31="",'Games &amp; Picks'!$E$32="",'Games &amp; Picks'!$E$33="",'Games &amp; Picks'!$E$34=""),"",IF(AND('Games &amp; Picks'!U$30='Games &amp; Picks'!$E$30,'Games &amp; Picks'!U$31='Games &amp; Picks'!$E$31,'Games &amp; Picks'!U$32='Games &amp; Picks'!$E$32,'Games &amp; Picks'!U$33='Games &amp; Picks'!$E$33,'Games &amp; Picks'!U$34='Games &amp; Picks'!$E$34),5,0))))))))</f>
        <v>0</v>
      </c>
      <c r="R34">
        <f>IF('Games &amp; Picks'!$E34="x","",IF('Games &amp; Picks'!V$1="","",IF(OR('Games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Picks'!$E$34),10,IF(OR('Games &amp; Picks'!$E$30="",'Games &amp; Picks'!$E$31="",'Games &amp; Picks'!$E$32="",'Games &amp; Picks'!$E$33="",'Games &amp; Picks'!$E$34=""),"",IF(AND('Games &amp; Picks'!V$30='Games &amp; Picks'!$E$30,'Games &amp; Picks'!V$31='Games &amp; Picks'!$E$31,'Games &amp; Picks'!V$32='Games &amp; Picks'!$E$32,'Games &amp; Picks'!V$33='Games &amp; Picks'!$E$33,'Games &amp; Picks'!V$34='Games &amp; Picks'!$E$34),5,0))))))))</f>
        <v>0</v>
      </c>
      <c r="S34">
        <f>IF('Games &amp; Picks'!$E34="x","",IF('Games &amp; Picks'!W$1="","",IF(OR('Games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Picks'!$E$34),10,IF(OR('Games &amp; Picks'!$E$30="",'Games &amp; Picks'!$E$31="",'Games &amp; Picks'!$E$32="",'Games &amp; Picks'!$E$33="",'Games &amp; Picks'!$E$34=""),"",IF(AND('Games &amp; Picks'!W$30='Games &amp; Picks'!$E$30,'Games &amp; Picks'!W$31='Games &amp; Picks'!$E$31,'Games &amp; Picks'!W$32='Games &amp; Picks'!$E$32,'Games &amp; Picks'!W$33='Games &amp; Picks'!$E$33,'Games &amp; Picks'!W$34='Games &amp; Picks'!$E$34),5,0))))))))</f>
        <v>0</v>
      </c>
      <c r="T34">
        <f>IF('Games &amp; Picks'!$E34="x","",IF('Games &amp; Picks'!X$1="","",IF(OR('Games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Picks'!$E$34),10,IF(OR('Games &amp; Picks'!$E$30="",'Games &amp; Picks'!$E$31="",'Games &amp; Picks'!$E$32="",'Games &amp; Picks'!$E$33="",'Games &amp; Picks'!$E$34=""),"",IF(AND('Games &amp; Picks'!X$30='Games &amp; Picks'!$E$30,'Games &amp; Picks'!X$31='Games &amp; Picks'!$E$31,'Games &amp; Picks'!X$32='Games &amp; Picks'!$E$32,'Games &amp; Picks'!X$33='Games &amp; Picks'!$E$33,'Games &amp; Picks'!X$34='Games &amp; Picks'!$E$34),5,0))))))))</f>
        <v>0</v>
      </c>
      <c r="U34">
        <f>IF('Games &amp; Picks'!$E34="x","",IF('Games &amp; Picks'!Y$1="","",IF(OR('Games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Picks'!$E$34),10,IF(OR('Games &amp; Picks'!$E$30="",'Games &amp; Picks'!$E$31="",'Games &amp; Picks'!$E$32="",'Games &amp; Picks'!$E$33="",'Games &amp; Picks'!$E$34=""),"",IF(AND('Games &amp; Picks'!Y$30='Games &amp; Picks'!$E$30,'Games &amp; Picks'!Y$31='Games &amp; Picks'!$E$31,'Games &amp; Picks'!Y$32='Games &amp; Picks'!$E$32,'Games &amp; Picks'!Y$33='Games &amp; Picks'!$E$33,'Games &amp; Picks'!Y$34='Games &amp; Picks'!$E$34),5,0))))))))</f>
        <v>0</v>
      </c>
      <c r="V34" s="3">
        <f>IF('Games &amp; Picks'!$E34="x","",IF('Games &amp; Picks'!Z$1="","",IF(OR('Games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Picks'!$E$34),10,IF(OR('Games &amp; Picks'!$E$30="",'Games &amp; Picks'!$E$31="",'Games &amp; Picks'!$E$32="",'Games &amp; Picks'!$E$33="",'Games &amp; Picks'!$E$34=""),"",IF(AND('Games &amp; Picks'!Z$30='Games &amp; Picks'!$E$30,'Games &amp; Picks'!Z$31='Games &amp; Picks'!$E$31,'Games &amp; Picks'!Z$32='Games &amp; Picks'!$E$32,'Games &amp; Picks'!Z$33='Games &amp; Picks'!$E$33,'Games &amp; Picks'!Z$34='Games &amp; Picks'!$E$34),5,0))))))))</f>
        <v>0</v>
      </c>
    </row>
    <row r="35" spans="1:22">
      <c r="A35" s="13" t="str">
        <f>'Games &amp; Picks'!A35</f>
        <v>GoDaddy</v>
      </c>
      <c r="B35">
        <f>IF('Games &amp; Picks'!$E35="x","",IF('Games &amp; Picks'!F$1="","",IF(OR('Games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Picks'!$E$34,'Games &amp; Picks'!F$35='Games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Picks'!$E$34,'Games &amp; Picks'!F$35='Games &amp; Picks'!$E$35),10,IF(OR('Games &amp; Picks'!$E$31="",'Games &amp; Picks'!$E$32="",'Games &amp; Picks'!$E$33="",'Games &amp; Picks'!$E$34="",'Games &amp; Picks'!$E$35=""),"",IF(AND('Games &amp; Picks'!F$31='Games &amp; Picks'!$E$31,'Games &amp; Picks'!F$32='Games &amp; Picks'!$E$32,'Games &amp; Picks'!F$33='Games &amp; Picks'!$E$33,'Games &amp; Picks'!F$34='Games &amp; Picks'!$E$34,'Games &amp; Picks'!F$35='Games &amp; Picks'!$E$35),5,0))))))))</f>
        <v>0</v>
      </c>
      <c r="C35">
        <f>IF('Games &amp; Picks'!$E35="x","",IF('Games &amp; Picks'!G$1="","",IF(OR('Games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Picks'!$E$34,'Games &amp; Picks'!G$35='Games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Picks'!$E$34,'Games &amp; Picks'!G$35='Games &amp; Picks'!$E$35),10,IF(OR('Games &amp; Picks'!$E$31="",'Games &amp; Picks'!$E$32="",'Games &amp; Picks'!$E$33="",'Games &amp; Picks'!$E$34="",'Games &amp; Picks'!$E$35=""),"",IF(AND('Games &amp; Picks'!G$31='Games &amp; Picks'!$E$31,'Games &amp; Picks'!G$32='Games &amp; Picks'!$E$32,'Games &amp; Picks'!G$33='Games &amp; Picks'!$E$33,'Games &amp; Picks'!G$34='Games &amp; Picks'!$E$34,'Games &amp; Picks'!G$35='Games &amp; Picks'!$E$35),5,0))))))))</f>
        <v>0</v>
      </c>
      <c r="D35">
        <f>IF('Games &amp; Picks'!$E35="x","",IF('Games &amp; Picks'!H$1="","",IF(OR('Games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Picks'!$E$34,'Games &amp; Picks'!H$35='Games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Picks'!$E$34,'Games &amp; Picks'!H$35='Games &amp; Picks'!$E$35),10,IF(OR('Games &amp; Picks'!$E$31="",'Games &amp; Picks'!$E$32="",'Games &amp; Picks'!$E$33="",'Games &amp; Picks'!$E$34="",'Games &amp; Picks'!$E$35=""),"",IF(AND('Games &amp; Picks'!H$31='Games &amp; Picks'!$E$31,'Games &amp; Picks'!H$32='Games &amp; Picks'!$E$32,'Games &amp; Picks'!H$33='Games &amp; Picks'!$E$33,'Games &amp; Picks'!H$34='Games &amp; Picks'!$E$34,'Games &amp; Picks'!H$35='Games &amp; Picks'!$E$35),5,0))))))))</f>
        <v>0</v>
      </c>
      <c r="E35">
        <f>IF('Games &amp; Picks'!$E35="x","",IF('Games &amp; Picks'!I$1="","",IF(OR('Games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Picks'!$E$34,'Games &amp; Picks'!I$35='Games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Picks'!$E$34,'Games &amp; Picks'!I$35='Games &amp; Picks'!$E$35),10,IF(OR('Games &amp; Picks'!$E$31="",'Games &amp; Picks'!$E$32="",'Games &amp; Picks'!$E$33="",'Games &amp; Picks'!$E$34="",'Games &amp; Picks'!$E$35=""),"",IF(AND('Games &amp; Picks'!I$31='Games &amp; Picks'!$E$31,'Games &amp; Picks'!I$32='Games &amp; Picks'!$E$32,'Games &amp; Picks'!I$33='Games &amp; Picks'!$E$33,'Games &amp; Picks'!I$34='Games &amp; Picks'!$E$34,'Games &amp; Picks'!I$35='Games &amp; Picks'!$E$35),5,0))))))))</f>
        <v>0</v>
      </c>
      <c r="F35">
        <f>IF('Games &amp; Picks'!$E35="x","",IF('Games &amp; Picks'!J$1="","",IF(OR('Games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Picks'!$E$34,'Games &amp; Picks'!J$35='Games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Picks'!$E$34,'Games &amp; Picks'!J$35='Games &amp; Picks'!$E$35),10,IF(OR('Games &amp; Picks'!$E$31="",'Games &amp; Picks'!$E$32="",'Games &amp; Picks'!$E$33="",'Games &amp; Picks'!$E$34="",'Games &amp; Picks'!$E$35=""),"",IF(AND('Games &amp; Picks'!J$31='Games &amp; Picks'!$E$31,'Games &amp; Picks'!J$32='Games &amp; Picks'!$E$32,'Games &amp; Picks'!J$33='Games &amp; Picks'!$E$33,'Games &amp; Picks'!J$34='Games &amp; Picks'!$E$34,'Games &amp; Picks'!J$35='Games &amp; Picks'!$E$35),5,0))))))))</f>
        <v>0</v>
      </c>
      <c r="G35">
        <f>IF('Games &amp; Picks'!$E35="x","",IF('Games &amp; Picks'!K$1="","",IF(OR('Games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Picks'!$E$34,'Games &amp; Picks'!K$35='Games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Picks'!$E$34,'Games &amp; Picks'!K$35='Games &amp; Picks'!$E$35),10,IF(OR('Games &amp; Picks'!$E$31="",'Games &amp; Picks'!$E$32="",'Games &amp; Picks'!$E$33="",'Games &amp; Picks'!$E$34="",'Games &amp; Picks'!$E$35=""),"",IF(AND('Games &amp; Picks'!K$31='Games &amp; Picks'!$E$31,'Games &amp; Picks'!K$32='Games &amp; Picks'!$E$32,'Games &amp; Picks'!K$33='Games &amp; Picks'!$E$33,'Games &amp; Picks'!K$34='Games &amp; Picks'!$E$34,'Games &amp; Picks'!K$35='Games &amp; Picks'!$E$35),5,0))))))))</f>
        <v>0</v>
      </c>
      <c r="H35">
        <f>IF('Games &amp; Picks'!$E35="x","",IF('Games &amp; Picks'!L$1="","",IF(OR('Games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Picks'!$E$34,'Games &amp; Picks'!L$35='Games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Picks'!$E$34,'Games &amp; Picks'!L$35='Games &amp; Picks'!$E$35),10,IF(OR('Games &amp; Picks'!$E$31="",'Games &amp; Picks'!$E$32="",'Games &amp; Picks'!$E$33="",'Games &amp; Picks'!$E$34="",'Games &amp; Picks'!$E$35=""),"",IF(AND('Games &amp; Picks'!L$31='Games &amp; Picks'!$E$31,'Games &amp; Picks'!L$32='Games &amp; Picks'!$E$32,'Games &amp; Picks'!L$33='Games &amp; Picks'!$E$33,'Games &amp; Picks'!L$34='Games &amp; Picks'!$E$34,'Games &amp; Picks'!L$35='Games &amp; Picks'!$E$35),5,0))))))))</f>
        <v>0</v>
      </c>
      <c r="I35">
        <f>IF('Games &amp; Picks'!$E35="x","",IF('Games &amp; Picks'!M$1="","",IF(OR('Games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Picks'!$E$34,'Games &amp; Picks'!M$35='Games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Picks'!$E$34,'Games &amp; Picks'!M$35='Games &amp; Picks'!$E$35),10,IF(OR('Games &amp; Picks'!$E$31="",'Games &amp; Picks'!$E$32="",'Games &amp; Picks'!$E$33="",'Games &amp; Picks'!$E$34="",'Games &amp; Picks'!$E$35=""),"",IF(AND('Games &amp; Picks'!M$31='Games &amp; Picks'!$E$31,'Games &amp; Picks'!M$32='Games &amp; Picks'!$E$32,'Games &amp; Picks'!M$33='Games &amp; Picks'!$E$33,'Games &amp; Picks'!M$34='Games &amp; Picks'!$E$34,'Games &amp; Picks'!M$35='Games &amp; Picks'!$E$35),5,0))))))))</f>
        <v>0</v>
      </c>
      <c r="J35">
        <f>IF('Games &amp; Picks'!$E35="x","",IF('Games &amp; Picks'!N$1="","",IF(OR('Games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Picks'!$E$34,'Games &amp; Picks'!N$35='Games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Picks'!$E$34,'Games &amp; Picks'!N$35='Games &amp; Picks'!$E$35),10,IF(OR('Games &amp; Picks'!$E$31="",'Games &amp; Picks'!$E$32="",'Games &amp; Picks'!$E$33="",'Games &amp; Picks'!$E$34="",'Games &amp; Picks'!$E$35=""),"",IF(AND('Games &amp; Picks'!N$31='Games &amp; Picks'!$E$31,'Games &amp; Picks'!N$32='Games &amp; Picks'!$E$32,'Games &amp; Picks'!N$33='Games &amp; Picks'!$E$33,'Games &amp; Picks'!N$34='Games &amp; Picks'!$E$34,'Games &amp; Picks'!N$35='Games &amp; Picks'!$E$35),5,0))))))))</f>
        <v>0</v>
      </c>
      <c r="K35">
        <f>IF('Games &amp; Picks'!$E35="x","",IF('Games &amp; Picks'!O$1="","",IF(OR('Games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Picks'!$E$34,'Games &amp; Picks'!O$35='Games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Picks'!$E$34,'Games &amp; Picks'!O$35='Games &amp; Picks'!$E$35),10,IF(OR('Games &amp; Picks'!$E$31="",'Games &amp; Picks'!$E$32="",'Games &amp; Picks'!$E$33="",'Games &amp; Picks'!$E$34="",'Games &amp; Picks'!$E$35=""),"",IF(AND('Games &amp; Picks'!O$31='Games &amp; Picks'!$E$31,'Games &amp; Picks'!O$32='Games &amp; Picks'!$E$32,'Games &amp; Picks'!O$33='Games &amp; Picks'!$E$33,'Games &amp; Picks'!O$34='Games &amp; Picks'!$E$34,'Games &amp; Picks'!O$35='Games &amp; Picks'!$E$35),5,0))))))))</f>
        <v>0</v>
      </c>
      <c r="L35">
        <f>IF('Games &amp; Picks'!$E35="x","",IF('Games &amp; Picks'!P$1="","",IF(OR('Games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Picks'!$E$34,'Games &amp; Picks'!P$35='Games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Picks'!$E$34,'Games &amp; Picks'!P$35='Games &amp; Picks'!$E$35),10,IF(OR('Games &amp; Picks'!$E$31="",'Games &amp; Picks'!$E$32="",'Games &amp; Picks'!$E$33="",'Games &amp; Picks'!$E$34="",'Games &amp; Picks'!$E$35=""),"",IF(AND('Games &amp; Picks'!P$31='Games &amp; Picks'!$E$31,'Games &amp; Picks'!P$32='Games &amp; Picks'!$E$32,'Games &amp; Picks'!P$33='Games &amp; Picks'!$E$33,'Games &amp; Picks'!P$34='Games &amp; Picks'!$E$34,'Games &amp; Picks'!P$35='Games &amp; Picks'!$E$35),5,0))))))))</f>
        <v>0</v>
      </c>
      <c r="M35">
        <f>IF('Games &amp; Picks'!$E35="x","",IF('Games &amp; Picks'!Q$1="","",IF(OR('Games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Picks'!$E$34,'Games &amp; Picks'!Q$35='Games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Picks'!$E$34,'Games &amp; Picks'!Q$35='Games &amp; Picks'!$E$35),10,IF(OR('Games &amp; Picks'!$E$31="",'Games &amp; Picks'!$E$32="",'Games &amp; Picks'!$E$33="",'Games &amp; Picks'!$E$34="",'Games &amp; Picks'!$E$35=""),"",IF(AND('Games &amp; Picks'!Q$31='Games &amp; Picks'!$E$31,'Games &amp; Picks'!Q$32='Games &amp; Picks'!$E$32,'Games &amp; Picks'!Q$33='Games &amp; Picks'!$E$33,'Games &amp; Picks'!Q$34='Games &amp; Picks'!$E$34,'Games &amp; Picks'!Q$35='Games &amp; Picks'!$E$35),5,0))))))))</f>
        <v>0</v>
      </c>
      <c r="N35">
        <f>IF('Games &amp; Picks'!$E35="x","",IF('Games &amp; Picks'!R$1="","",IF(OR('Games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Picks'!$E$34,'Games &amp; Picks'!R$35='Games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Picks'!$E$34,'Games &amp; Picks'!R$35='Games &amp; Picks'!$E$35),10,IF(OR('Games &amp; Picks'!$E$31="",'Games &amp; Picks'!$E$32="",'Games &amp; Picks'!$E$33="",'Games &amp; Picks'!$E$34="",'Games &amp; Picks'!$E$35=""),"",IF(AND('Games &amp; Picks'!R$31='Games &amp; Picks'!$E$31,'Games &amp; Picks'!R$32='Games &amp; Picks'!$E$32,'Games &amp; Picks'!R$33='Games &amp; Picks'!$E$33,'Games &amp; Picks'!R$34='Games &amp; Picks'!$E$34,'Games &amp; Picks'!R$35='Games &amp; Picks'!$E$35),5,0))))))))</f>
        <v>0</v>
      </c>
      <c r="O35">
        <f>IF('Games &amp; Picks'!$E35="x","",IF('Games &amp; Picks'!S$1="","",IF(OR('Games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Picks'!$E$34,'Games &amp; Picks'!S$35='Games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Picks'!$E$34,'Games &amp; Picks'!S$35='Games &amp; Picks'!$E$35),10,IF(OR('Games &amp; Picks'!$E$31="",'Games &amp; Picks'!$E$32="",'Games &amp; Picks'!$E$33="",'Games &amp; Picks'!$E$34="",'Games &amp; Picks'!$E$35=""),"",IF(AND('Games &amp; Picks'!S$31='Games &amp; Picks'!$E$31,'Games &amp; Picks'!S$32='Games &amp; Picks'!$E$32,'Games &amp; Picks'!S$33='Games &amp; Picks'!$E$33,'Games &amp; Picks'!S$34='Games &amp; Picks'!$E$34,'Games &amp; Picks'!S$35='Games &amp; Picks'!$E$35),5,0))))))))</f>
        <v>0</v>
      </c>
      <c r="P35">
        <f>IF('Games &amp; Picks'!$E35="x","",IF('Games &amp; Picks'!T$1="","",IF(OR('Games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Picks'!$E$34,'Games &amp; Picks'!T$35='Games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Picks'!$E$34,'Games &amp; Picks'!T$35='Games &amp; Picks'!$E$35),10,IF(OR('Games &amp; Picks'!$E$31="",'Games &amp; Picks'!$E$32="",'Games &amp; Picks'!$E$33="",'Games &amp; Picks'!$E$34="",'Games &amp; Picks'!$E$35=""),"",IF(AND('Games &amp; Picks'!T$31='Games &amp; Picks'!$E$31,'Games &amp; Picks'!T$32='Games &amp; Picks'!$E$32,'Games &amp; Picks'!T$33='Games &amp; Picks'!$E$33,'Games &amp; Picks'!T$34='Games &amp; Picks'!$E$34,'Games &amp; Picks'!T$35='Games &amp; Picks'!$E$35),5,0))))))))</f>
        <v>0</v>
      </c>
      <c r="Q35">
        <f>IF('Games &amp; Picks'!$E35="x","",IF('Games &amp; Picks'!U$1="","",IF(OR('Games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Picks'!$E$34,'Games &amp; Picks'!U$35='Games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Picks'!$E$34,'Games &amp; Picks'!U$35='Games &amp; Picks'!$E$35),10,IF(OR('Games &amp; Picks'!$E$31="",'Games &amp; Picks'!$E$32="",'Games &amp; Picks'!$E$33="",'Games &amp; Picks'!$E$34="",'Games &amp; Picks'!$E$35=""),"",IF(AND('Games &amp; Picks'!U$31='Games &amp; Picks'!$E$31,'Games &amp; Picks'!U$32='Games &amp; Picks'!$E$32,'Games &amp; Picks'!U$33='Games &amp; Picks'!$E$33,'Games &amp; Picks'!U$34='Games &amp; Picks'!$E$34,'Games &amp; Picks'!U$35='Games &amp; Picks'!$E$35),5,0))))))))</f>
        <v>0</v>
      </c>
      <c r="R35">
        <f>IF('Games &amp; Picks'!$E35="x","",IF('Games &amp; Picks'!V$1="","",IF(OR('Games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Picks'!$E$34,'Games &amp; Picks'!V$35='Games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Picks'!$E$34,'Games &amp; Picks'!V$35='Games &amp; Picks'!$E$35),10,IF(OR('Games &amp; Picks'!$E$31="",'Games &amp; Picks'!$E$32="",'Games &amp; Picks'!$E$33="",'Games &amp; Picks'!$E$34="",'Games &amp; Picks'!$E$35=""),"",IF(AND('Games &amp; Picks'!V$31='Games &amp; Picks'!$E$31,'Games &amp; Picks'!V$32='Games &amp; Picks'!$E$32,'Games &amp; Picks'!V$33='Games &amp; Picks'!$E$33,'Games &amp; Picks'!V$34='Games &amp; Picks'!$E$34,'Games &amp; Picks'!V$35='Games &amp; Picks'!$E$35),5,0))))))))</f>
        <v>0</v>
      </c>
      <c r="S35">
        <f>IF('Games &amp; Picks'!$E35="x","",IF('Games &amp; Picks'!W$1="","",IF(OR('Games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Picks'!$E$34,'Games &amp; Picks'!W$35='Games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Picks'!$E$34,'Games &amp; Picks'!W$35='Games &amp; Picks'!$E$35),10,IF(OR('Games &amp; Picks'!$E$31="",'Games &amp; Picks'!$E$32="",'Games &amp; Picks'!$E$33="",'Games &amp; Picks'!$E$34="",'Games &amp; Picks'!$E$35=""),"",IF(AND('Games &amp; Picks'!W$31='Games &amp; Picks'!$E$31,'Games &amp; Picks'!W$32='Games &amp; Picks'!$E$32,'Games &amp; Picks'!W$33='Games &amp; Picks'!$E$33,'Games &amp; Picks'!W$34='Games &amp; Picks'!$E$34,'Games &amp; Picks'!W$35='Games &amp; Picks'!$E$35),5,0))))))))</f>
        <v>5</v>
      </c>
      <c r="T35">
        <f>IF('Games &amp; Picks'!$E35="x","",IF('Games &amp; Picks'!X$1="","",IF(OR('Games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Picks'!$E$34,'Games &amp; Picks'!X$35='Games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Picks'!$E$34,'Games &amp; Picks'!X$35='Games &amp; Picks'!$E$35),10,IF(OR('Games &amp; Picks'!$E$31="",'Games &amp; Picks'!$E$32="",'Games &amp; Picks'!$E$33="",'Games &amp; Picks'!$E$34="",'Games &amp; Picks'!$E$35=""),"",IF(AND('Games &amp; Picks'!X$31='Games &amp; Picks'!$E$31,'Games &amp; Picks'!X$32='Games &amp; Picks'!$E$32,'Games &amp; Picks'!X$33='Games &amp; Picks'!$E$33,'Games &amp; Picks'!X$34='Games &amp; Picks'!$E$34,'Games &amp; Picks'!X$35='Games &amp; Picks'!$E$35),5,0))))))))</f>
        <v>0</v>
      </c>
      <c r="U35">
        <f>IF('Games &amp; Picks'!$E35="x","",IF('Games &amp; Picks'!Y$1="","",IF(OR('Games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Picks'!$E$34,'Games &amp; Picks'!Y$35='Games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Picks'!$E$34,'Games &amp; Picks'!Y$35='Games &amp; Picks'!$E$35),10,IF(OR('Games &amp; Picks'!$E$31="",'Games &amp; Picks'!$E$32="",'Games &amp; Picks'!$E$33="",'Games &amp; Picks'!$E$34="",'Games &amp; Picks'!$E$35=""),"",IF(AND('Games &amp; Picks'!Y$31='Games &amp; Picks'!$E$31,'Games &amp; Picks'!Y$32='Games &amp; Picks'!$E$32,'Games &amp; Picks'!Y$33='Games &amp; Picks'!$E$33,'Games &amp; Picks'!Y$34='Games &amp; Picks'!$E$34,'Games &amp; Picks'!Y$35='Games &amp; Picks'!$E$35),5,0))))))))</f>
        <v>0</v>
      </c>
      <c r="V35" s="3">
        <f>IF('Games &amp; Picks'!$E35="x","",IF('Games &amp; Picks'!Z$1="","",IF(OR('Games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Picks'!$E$34,'Games &amp; Picks'!Z$35='Games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Picks'!$E$34,'Games &amp; Picks'!Z$35='Games &amp; Picks'!$E$35),10,IF(OR('Games &amp; Picks'!$E$31="",'Games &amp; Picks'!$E$32="",'Games &amp; Picks'!$E$33="",'Games &amp; Picks'!$E$34="",'Games &amp; Picks'!$E$35=""),"",IF(AND('Games &amp; Picks'!Z$31='Games &amp; Picks'!$E$31,'Games &amp; Picks'!Z$32='Games &amp; Picks'!$E$32,'Games &amp; Picks'!Z$33='Games &amp; Picks'!$E$33,'Games &amp; Picks'!Z$34='Games &amp; Picks'!$E$34,'Games &amp; Picks'!Z$35='Games &amp; Picks'!$E$35),5,0))))))))</f>
        <v>0</v>
      </c>
    </row>
    <row r="36" spans="1:22" ht="14" thickBot="1">
      <c r="A36" s="50" t="str">
        <f>'Games &amp; Picks'!A36</f>
        <v>National Championship</v>
      </c>
      <c r="B36" s="6">
        <f>IF('Games &amp; Picks'!$E36="x","",IF('Games &amp; Picks'!F$1="","",IF(OR('Games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Picks'!$E$34,'Games &amp; Picks'!F$35='Games &amp; Picks'!$E$35,'Games &amp; Picks'!F$36='Games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Picks'!$E$34,'Games &amp; Picks'!F$35='Games &amp; Picks'!$E$35,'Games &amp; Picks'!F$36='Games &amp; Picks'!$E$36),10,IF(OR('Games &amp; Picks'!$E$32="",'Games &amp; Picks'!$E$33="",'Games &amp; Picks'!$E$34="",'Games &amp; Picks'!$E$35="",'Games &amp; Picks'!$E$36=""),"",IF(AND('Games &amp; Picks'!F$32='Games &amp; Picks'!$E$32,'Games &amp; Picks'!F$33='Games &amp; Picks'!$E$33,'Games &amp; Picks'!F$34='Games &amp; Picks'!$E$34,'Games &amp; Picks'!F$35='Games &amp; Picks'!$E$35,'Games &amp; Picks'!F$36='Games &amp; Picks'!$E$36),5,0))))))))</f>
        <v>0</v>
      </c>
      <c r="C36" s="6">
        <f>IF('Games &amp; Picks'!$E36="x","",IF('Games &amp; Picks'!G$1="","",IF(OR('Games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Picks'!$E$34,'Games &amp; Picks'!G$35='Games &amp; Picks'!$E$35,'Games &amp; Picks'!G$36='Games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Picks'!$E$34,'Games &amp; Picks'!G$35='Games &amp; Picks'!$E$35,'Games &amp; Picks'!G$36='Games &amp; Picks'!$E$36),10,IF(OR('Games &amp; Picks'!$E$32="",'Games &amp; Picks'!$E$33="",'Games &amp; Picks'!$E$34="",'Games &amp; Picks'!$E$35="",'Games &amp; Picks'!$E$36=""),"",IF(AND('Games &amp; Picks'!G$32='Games &amp; Picks'!$E$32,'Games &amp; Picks'!G$33='Games &amp; Picks'!$E$33,'Games &amp; Picks'!G$34='Games &amp; Picks'!$E$34,'Games &amp; Picks'!G$35='Games &amp; Picks'!$E$35,'Games &amp; Picks'!G$36='Games &amp; Picks'!$E$36),5,0))))))))</f>
        <v>0</v>
      </c>
      <c r="D36" s="6">
        <f>IF('Games &amp; Picks'!$E36="x","",IF('Games &amp; Picks'!H$1="","",IF(OR('Games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Picks'!$E$34,'Games &amp; Picks'!H$35='Games &amp; Picks'!$E$35,'Games &amp; Picks'!H$36='Games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Picks'!$E$34,'Games &amp; Picks'!H$35='Games &amp; Picks'!$E$35,'Games &amp; Picks'!H$36='Games &amp; Picks'!$E$36),10,IF(OR('Games &amp; Picks'!$E$32="",'Games &amp; Picks'!$E$33="",'Games &amp; Picks'!$E$34="",'Games &amp; Picks'!$E$35="",'Games &amp; Picks'!$E$36=""),"",IF(AND('Games &amp; Picks'!H$32='Games &amp; Picks'!$E$32,'Games &amp; Picks'!H$33='Games &amp; Picks'!$E$33,'Games &amp; Picks'!H$34='Games &amp; Picks'!$E$34,'Games &amp; Picks'!H$35='Games &amp; Picks'!$E$35,'Games &amp; Picks'!H$36='Games &amp; Picks'!$E$36),5,0))))))))</f>
        <v>0</v>
      </c>
      <c r="E36" s="6">
        <f>IF('Games &amp; Picks'!$E36="x","",IF('Games &amp; Picks'!I$1="","",IF(OR('Games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Picks'!$E$34,'Games &amp; Picks'!I$35='Games &amp; Picks'!$E$35,'Games &amp; Picks'!I$36='Games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Picks'!$E$34,'Games &amp; Picks'!I$35='Games &amp; Picks'!$E$35,'Games &amp; Picks'!I$36='Games &amp; Picks'!$E$36),10,IF(OR('Games &amp; Picks'!$E$32="",'Games &amp; Picks'!$E$33="",'Games &amp; Picks'!$E$34="",'Games &amp; Picks'!$E$35="",'Games &amp; Picks'!$E$36=""),"",IF(AND('Games &amp; Picks'!I$32='Games &amp; Picks'!$E$32,'Games &amp; Picks'!I$33='Games &amp; Picks'!$E$33,'Games &amp; Picks'!I$34='Games &amp; Picks'!$E$34,'Games &amp; Picks'!I$35='Games &amp; Picks'!$E$35,'Games &amp; Picks'!I$36='Games &amp; Picks'!$E$36),5,0))))))))</f>
        <v>0</v>
      </c>
      <c r="F36" s="6">
        <f>IF('Games &amp; Picks'!$E36="x","",IF('Games &amp; Picks'!J$1="","",IF(OR('Games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Picks'!$E$34,'Games &amp; Picks'!J$35='Games &amp; Picks'!$E$35,'Games &amp; Picks'!J$36='Games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Picks'!$E$34,'Games &amp; Picks'!J$35='Games &amp; Picks'!$E$35,'Games &amp; Picks'!J$36='Games &amp; Picks'!$E$36),10,IF(OR('Games &amp; Picks'!$E$32="",'Games &amp; Picks'!$E$33="",'Games &amp; Picks'!$E$34="",'Games &amp; Picks'!$E$35="",'Games &amp; Picks'!$E$36=""),"",IF(AND('Games &amp; Picks'!J$32='Games &amp; Picks'!$E$32,'Games &amp; Picks'!J$33='Games &amp; Picks'!$E$33,'Games &amp; Picks'!J$34='Games &amp; Picks'!$E$34,'Games &amp; Picks'!J$35='Games &amp; Picks'!$E$35,'Games &amp; Picks'!J$36='Games &amp; Picks'!$E$36),5,0))))))))</f>
        <v>0</v>
      </c>
      <c r="G36" s="6">
        <f>IF('Games &amp; Picks'!$E36="x","",IF('Games &amp; Picks'!K$1="","",IF(OR('Games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Picks'!$E$34,'Games &amp; Picks'!K$35='Games &amp; Picks'!$E$35,'Games &amp; Picks'!K$36='Games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Picks'!$E$34,'Games &amp; Picks'!K$35='Games &amp; Picks'!$E$35,'Games &amp; Picks'!K$36='Games &amp; Picks'!$E$36),10,IF(OR('Games &amp; Picks'!$E$32="",'Games &amp; Picks'!$E$33="",'Games &amp; Picks'!$E$34="",'Games &amp; Picks'!$E$35="",'Games &amp; Picks'!$E$36=""),"",IF(AND('Games &amp; Picks'!K$32='Games &amp; Picks'!$E$32,'Games &amp; Picks'!K$33='Games &amp; Picks'!$E$33,'Games &amp; Picks'!K$34='Games &amp; Picks'!$E$34,'Games &amp; Picks'!K$35='Games &amp; Picks'!$E$35,'Games &amp; Picks'!K$36='Games &amp; Picks'!$E$36),5,0))))))))</f>
        <v>0</v>
      </c>
      <c r="H36" s="6">
        <f>IF('Games &amp; Picks'!$E36="x","",IF('Games &amp; Picks'!L$1="","",IF(OR('Games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Picks'!$E$34,'Games &amp; Picks'!L$35='Games &amp; Picks'!$E$35,'Games &amp; Picks'!L$36='Games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Picks'!$E$34,'Games &amp; Picks'!L$35='Games &amp; Picks'!$E$35,'Games &amp; Picks'!L$36='Games &amp; Picks'!$E$36),10,IF(OR('Games &amp; Picks'!$E$32="",'Games &amp; Picks'!$E$33="",'Games &amp; Picks'!$E$34="",'Games &amp; Picks'!$E$35="",'Games &amp; Picks'!$E$36=""),"",IF(AND('Games &amp; Picks'!L$32='Games &amp; Picks'!$E$32,'Games &amp; Picks'!L$33='Games &amp; Picks'!$E$33,'Games &amp; Picks'!L$34='Games &amp; Picks'!$E$34,'Games &amp; Picks'!L$35='Games &amp; Picks'!$E$35,'Games &amp; Picks'!L$36='Games &amp; Picks'!$E$36),5,0))))))))</f>
        <v>0</v>
      </c>
      <c r="I36" s="6">
        <f>IF('Games &amp; Picks'!$E36="x","",IF('Games &amp; Picks'!M$1="","",IF(OR('Games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Picks'!$E$34,'Games &amp; Picks'!M$35='Games &amp; Picks'!$E$35,'Games &amp; Picks'!M$36='Games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Picks'!$E$34,'Games &amp; Picks'!M$35='Games &amp; Picks'!$E$35,'Games &amp; Picks'!M$36='Games &amp; Picks'!$E$36),10,IF(OR('Games &amp; Picks'!$E$32="",'Games &amp; Picks'!$E$33="",'Games &amp; Picks'!$E$34="",'Games &amp; Picks'!$E$35="",'Games &amp; Picks'!$E$36=""),"",IF(AND('Games &amp; Picks'!M$32='Games &amp; Picks'!$E$32,'Games &amp; Picks'!M$33='Games &amp; Picks'!$E$33,'Games &amp; Picks'!M$34='Games &amp; Picks'!$E$34,'Games &amp; Picks'!M$35='Games &amp; Picks'!$E$35,'Games &amp; Picks'!M$36='Games &amp; Picks'!$E$36),5,0))))))))</f>
        <v>0</v>
      </c>
      <c r="J36" s="6">
        <f>IF('Games &amp; Picks'!$E36="x","",IF('Games &amp; Picks'!N$1="","",IF(OR('Games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Picks'!$E$34,'Games &amp; Picks'!N$35='Games &amp; Picks'!$E$35,'Games &amp; Picks'!N$36='Games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Picks'!$E$34,'Games &amp; Picks'!N$35='Games &amp; Picks'!$E$35,'Games &amp; Picks'!N$36='Games &amp; Picks'!$E$36),10,IF(OR('Games &amp; Picks'!$E$32="",'Games &amp; Picks'!$E$33="",'Games &amp; Picks'!$E$34="",'Games &amp; Picks'!$E$35="",'Games &amp; Picks'!$E$36=""),"",IF(AND('Games &amp; Picks'!N$32='Games &amp; Picks'!$E$32,'Games &amp; Picks'!N$33='Games &amp; Picks'!$E$33,'Games &amp; Picks'!N$34='Games &amp; Picks'!$E$34,'Games &amp; Picks'!N$35='Games &amp; Picks'!$E$35,'Games &amp; Picks'!N$36='Games &amp; Picks'!$E$36),5,0))))))))</f>
        <v>0</v>
      </c>
      <c r="K36" s="6">
        <f>IF('Games &amp; Picks'!$E36="x","",IF('Games &amp; Picks'!O$1="","",IF(OR('Games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Picks'!$E$34,'Games &amp; Picks'!O$35='Games &amp; Picks'!$E$35,'Games &amp; Picks'!O$36='Games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Picks'!$E$34,'Games &amp; Picks'!O$35='Games &amp; Picks'!$E$35,'Games &amp; Picks'!O$36='Games &amp; Picks'!$E$36),10,IF(OR('Games &amp; Picks'!$E$32="",'Games &amp; Picks'!$E$33="",'Games &amp; Picks'!$E$34="",'Games &amp; Picks'!$E$35="",'Games &amp; Picks'!$E$36=""),"",IF(AND('Games &amp; Picks'!O$32='Games &amp; Picks'!$E$32,'Games &amp; Picks'!O$33='Games &amp; Picks'!$E$33,'Games &amp; Picks'!O$34='Games &amp; Picks'!$E$34,'Games &amp; Picks'!O$35='Games &amp; Picks'!$E$35,'Games &amp; Picks'!O$36='Games &amp; Picks'!$E$36),5,0))))))))</f>
        <v>0</v>
      </c>
      <c r="L36" s="6">
        <f>IF('Games &amp; Picks'!$E36="x","",IF('Games &amp; Picks'!P$1="","",IF(OR('Games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Picks'!$E$34,'Games &amp; Picks'!P$35='Games &amp; Picks'!$E$35,'Games &amp; Picks'!P$36='Games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Picks'!$E$34,'Games &amp; Picks'!P$35='Games &amp; Picks'!$E$35,'Games &amp; Picks'!P$36='Games &amp; Picks'!$E$36),10,IF(OR('Games &amp; Picks'!$E$32="",'Games &amp; Picks'!$E$33="",'Games &amp; Picks'!$E$34="",'Games &amp; Picks'!$E$35="",'Games &amp; Picks'!$E$36=""),"",IF(AND('Games &amp; Picks'!P$32='Games &amp; Picks'!$E$32,'Games &amp; Picks'!P$33='Games &amp; Picks'!$E$33,'Games &amp; Picks'!P$34='Games &amp; Picks'!$E$34,'Games &amp; Picks'!P$35='Games &amp; Picks'!$E$35,'Games &amp; Picks'!P$36='Games &amp; Picks'!$E$36),5,0))))))))</f>
        <v>0</v>
      </c>
      <c r="M36" s="6">
        <f>IF('Games &amp; Picks'!$E36="x","",IF('Games &amp; Picks'!Q$1="","",IF(OR('Games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Picks'!$E$34,'Games &amp; Picks'!Q$35='Games &amp; Picks'!$E$35,'Games &amp; Picks'!Q$36='Games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Picks'!$E$34,'Games &amp; Picks'!Q$35='Games &amp; Picks'!$E$35,'Games &amp; Picks'!Q$36='Games &amp; Picks'!$E$36),10,IF(OR('Games &amp; Picks'!$E$32="",'Games &amp; Picks'!$E$33="",'Games &amp; Picks'!$E$34="",'Games &amp; Picks'!$E$35="",'Games &amp; Picks'!$E$36=""),"",IF(AND('Games &amp; Picks'!Q$32='Games &amp; Picks'!$E$32,'Games &amp; Picks'!Q$33='Games &amp; Picks'!$E$33,'Games &amp; Picks'!Q$34='Games &amp; Picks'!$E$34,'Games &amp; Picks'!Q$35='Games &amp; Picks'!$E$35,'Games &amp; Picks'!Q$36='Games &amp; Picks'!$E$36),5,0))))))))</f>
        <v>0</v>
      </c>
      <c r="N36" s="6">
        <f>IF('Games &amp; Picks'!$E36="x","",IF('Games &amp; Picks'!R$1="","",IF(OR('Games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Picks'!$E$34,'Games &amp; Picks'!R$35='Games &amp; Picks'!$E$35,'Games &amp; Picks'!R$36='Games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Picks'!$E$34,'Games &amp; Picks'!R$35='Games &amp; Picks'!$E$35,'Games &amp; Picks'!R$36='Games &amp; Picks'!$E$36),10,IF(OR('Games &amp; Picks'!$E$32="",'Games &amp; Picks'!$E$33="",'Games &amp; Picks'!$E$34="",'Games &amp; Picks'!$E$35="",'Games &amp; Picks'!$E$36=""),"",IF(AND('Games &amp; Picks'!R$32='Games &amp; Picks'!$E$32,'Games &amp; Picks'!R$33='Games &amp; Picks'!$E$33,'Games &amp; Picks'!R$34='Games &amp; Picks'!$E$34,'Games &amp; Picks'!R$35='Games &amp; Picks'!$E$35,'Games &amp; Picks'!R$36='Games &amp; Picks'!$E$36),5,0))))))))</f>
        <v>0</v>
      </c>
      <c r="O36" s="6">
        <f>IF('Games &amp; Picks'!$E36="x","",IF('Games &amp; Picks'!S$1="","",IF(OR('Games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Picks'!$E$34,'Games &amp; Picks'!S$35='Games &amp; Picks'!$E$35,'Games &amp; Picks'!S$36='Games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Picks'!$E$34,'Games &amp; Picks'!S$35='Games &amp; Picks'!$E$35,'Games &amp; Picks'!S$36='Games &amp; Picks'!$E$36),10,IF(OR('Games &amp; Picks'!$E$32="",'Games &amp; Picks'!$E$33="",'Games &amp; Picks'!$E$34="",'Games &amp; Picks'!$E$35="",'Games &amp; Picks'!$E$36=""),"",IF(AND('Games &amp; Picks'!S$32='Games &amp; Picks'!$E$32,'Games &amp; Picks'!S$33='Games &amp; Picks'!$E$33,'Games &amp; Picks'!S$34='Games &amp; Picks'!$E$34,'Games &amp; Picks'!S$35='Games &amp; Picks'!$E$35,'Games &amp; Picks'!S$36='Games &amp; Picks'!$E$36),5,0))))))))</f>
        <v>0</v>
      </c>
      <c r="P36" s="6">
        <f>IF('Games &amp; Picks'!$E36="x","",IF('Games &amp; Picks'!T$1="","",IF(OR('Games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Picks'!$E$34,'Games &amp; Picks'!T$35='Games &amp; Picks'!$E$35,'Games &amp; Picks'!T$36='Games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Picks'!$E$34,'Games &amp; Picks'!T$35='Games &amp; Picks'!$E$35,'Games &amp; Picks'!T$36='Games &amp; Picks'!$E$36),10,IF(OR('Games &amp; Picks'!$E$32="",'Games &amp; Picks'!$E$33="",'Games &amp; Picks'!$E$34="",'Games &amp; Picks'!$E$35="",'Games &amp; Picks'!$E$36=""),"",IF(AND('Games &amp; Picks'!T$32='Games &amp; Picks'!$E$32,'Games &amp; Picks'!T$33='Games &amp; Picks'!$E$33,'Games &amp; Picks'!T$34='Games &amp; Picks'!$E$34,'Games &amp; Picks'!T$35='Games &amp; Picks'!$E$35,'Games &amp; Picks'!T$36='Games &amp; Picks'!$E$36),5,0))))))))</f>
        <v>0</v>
      </c>
      <c r="Q36" s="6">
        <f>IF('Games &amp; Picks'!$E36="x","",IF('Games &amp; Picks'!U$1="","",IF(OR('Games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Picks'!$E$34,'Games &amp; Picks'!U$35='Games &amp; Picks'!$E$35,'Games &amp; Picks'!U$36='Games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Picks'!$E$34,'Games &amp; Picks'!U$35='Games &amp; Picks'!$E$35,'Games &amp; Picks'!U$36='Games &amp; Picks'!$E$36),10,IF(OR('Games &amp; Picks'!$E$32="",'Games &amp; Picks'!$E$33="",'Games &amp; Picks'!$E$34="",'Games &amp; Picks'!$E$35="",'Games &amp; Picks'!$E$36=""),"",IF(AND('Games &amp; Picks'!U$32='Games &amp; Picks'!$E$32,'Games &amp; Picks'!U$33='Games &amp; Picks'!$E$33,'Games &amp; Picks'!U$34='Games &amp; Picks'!$E$34,'Games &amp; Picks'!U$35='Games &amp; Picks'!$E$35,'Games &amp; Picks'!U$36='Games &amp; Picks'!$E$36),5,0))))))))</f>
        <v>0</v>
      </c>
      <c r="R36" s="6">
        <f>IF('Games &amp; Picks'!$E36="x","",IF('Games &amp; Picks'!V$1="","",IF(OR('Games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Picks'!$E$34,'Games &amp; Picks'!V$35='Games &amp; Picks'!$E$35,'Games &amp; Picks'!V$36='Games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Picks'!$E$34,'Games &amp; Picks'!V$35='Games &amp; Picks'!$E$35,'Games &amp; Picks'!V$36='Games &amp; Picks'!$E$36),10,IF(OR('Games &amp; Picks'!$E$32="",'Games &amp; Picks'!$E$33="",'Games &amp; Picks'!$E$34="",'Games &amp; Picks'!$E$35="",'Games &amp; Picks'!$E$36=""),"",IF(AND('Games &amp; Picks'!V$32='Games &amp; Picks'!$E$32,'Games &amp; Picks'!V$33='Games &amp; Picks'!$E$33,'Games &amp; Picks'!V$34='Games &amp; Picks'!$E$34,'Games &amp; Picks'!V$35='Games &amp; Picks'!$E$35,'Games &amp; Picks'!V$36='Games &amp; Picks'!$E$36),5,0))))))))</f>
        <v>0</v>
      </c>
      <c r="S36" s="6">
        <f>IF('Games &amp; Picks'!$E36="x","",IF('Games &amp; Picks'!W$1="","",IF(OR('Games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Picks'!$E$34,'Games &amp; Picks'!W$35='Games &amp; Picks'!$E$35,'Games &amp; Picks'!W$36='Games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Picks'!$E$34,'Games &amp; Picks'!W$35='Games &amp; Picks'!$E$35,'Games &amp; Picks'!W$36='Games &amp; Picks'!$E$36),10,IF(OR('Games &amp; Picks'!$E$32="",'Games &amp; Picks'!$E$33="",'Games &amp; Picks'!$E$34="",'Games &amp; Picks'!$E$35="",'Games &amp; Picks'!$E$36=""),"",IF(AND('Games &amp; Picks'!W$32='Games &amp; Picks'!$E$32,'Games &amp; Picks'!W$33='Games &amp; Picks'!$E$33,'Games &amp; Picks'!W$34='Games &amp; Picks'!$E$34,'Games &amp; Picks'!W$35='Games &amp; Picks'!$E$35,'Games &amp; Picks'!W$36='Games &amp; Picks'!$E$36),5,0))))))))</f>
        <v>0</v>
      </c>
      <c r="T36" s="6">
        <f>IF('Games &amp; Picks'!$E36="x","",IF('Games &amp; Picks'!X$1="","",IF(OR('Games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Picks'!$E$34,'Games &amp; Picks'!X$35='Games &amp; Picks'!$E$35,'Games &amp; Picks'!X$36='Games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Picks'!$E$34,'Games &amp; Picks'!X$35='Games &amp; Picks'!$E$35,'Games &amp; Picks'!X$36='Games &amp; Picks'!$E$36),10,IF(OR('Games &amp; Picks'!$E$32="",'Games &amp; Picks'!$E$33="",'Games &amp; Picks'!$E$34="",'Games &amp; Picks'!$E$35="",'Games &amp; Picks'!$E$36=""),"",IF(AND('Games &amp; Picks'!X$32='Games &amp; Picks'!$E$32,'Games &amp; Picks'!X$33='Games &amp; Picks'!$E$33,'Games &amp; Picks'!X$34='Games &amp; Picks'!$E$34,'Games &amp; Picks'!X$35='Games &amp; Picks'!$E$35,'Games &amp; Picks'!X$36='Games &amp; Picks'!$E$36),5,0))))))))</f>
        <v>0</v>
      </c>
      <c r="U36" s="6">
        <f>IF('Games &amp; Picks'!$E36="x","",IF('Games &amp; Picks'!Y$1="","",IF(OR('Games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Picks'!$E$34,'Games &amp; Picks'!Y$35='Games &amp; Picks'!$E$35,'Games &amp; Picks'!Y$36='Games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Picks'!$E$34,'Games &amp; Picks'!Y$35='Games &amp; Picks'!$E$35,'Games &amp; Picks'!Y$36='Games &amp; Picks'!$E$36),10,IF(OR('Games &amp; Picks'!$E$32="",'Games &amp; Picks'!$E$33="",'Games &amp; Picks'!$E$34="",'Games &amp; Picks'!$E$35="",'Games &amp; Picks'!$E$36=""),"",IF(AND('Games &amp; Picks'!Y$32='Games &amp; Picks'!$E$32,'Games &amp; Picks'!Y$33='Games &amp; Picks'!$E$33,'Games &amp; Picks'!Y$34='Games &amp; Picks'!$E$34,'Games &amp; Picks'!Y$35='Games &amp; Picks'!$E$35,'Games &amp; Picks'!Y$36='Games &amp; Picks'!$E$36),5,0))))))))</f>
        <v>0</v>
      </c>
      <c r="V36" s="4">
        <f>IF('Games &amp; Picks'!$E36="x","",IF('Games &amp; Picks'!Z$1="","",IF(OR('Games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Picks'!$E$34,'Games &amp; Picks'!Z$35='Games &amp; Picks'!$E$35,'Games &amp; Picks'!Z$36='Games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Picks'!$E$34,'Games &amp; Picks'!Z$35='Games &amp; Picks'!$E$35,'Games &amp; Picks'!Z$36='Games &amp; Picks'!$E$36),10,IF(OR('Games &amp; Picks'!$E$32="",'Games &amp; Picks'!$E$33="",'Games &amp; Picks'!$E$34="",'Games &amp; Picks'!$E$35="",'Games &amp; Picks'!$E$36=""),"",IF(AND('Games &amp; Picks'!Z$32='Games &amp; Picks'!$E$32,'Games &amp; Picks'!Z$33='Games &amp; Picks'!$E$33,'Games &amp; Picks'!Z$34='Games &amp; Picks'!$E$34,'Games &amp; Picks'!Z$35='Games &amp; Picks'!$E$35,'Games &amp; Picks'!Z$36='Games &amp; Picks'!$E$36),5,0))))))))</f>
        <v>0</v>
      </c>
    </row>
  </sheetData>
  <phoneticPr fontId="8" type="noConversion"/>
  <conditionalFormatting sqref="B38:C38">
    <cfRule type="cellIs" dxfId="6" priority="0" stopIfTrue="1" operator="equal">
      <formula>1</formula>
    </cfRule>
  </conditionalFormatting>
  <conditionalFormatting sqref="B6:V36">
    <cfRule type="cellIs" dxfId="5" priority="1" stopIfTrue="1" operator="equal">
      <formula>15</formula>
    </cfRule>
    <cfRule type="cellIs" dxfId="4" priority="2" stopIfTrue="1" operator="equal">
      <formula>10</formula>
    </cfRule>
    <cfRule type="cellIs" dxfId="3" priority="3" stopIfTrue="1" operator="equal">
      <formula>5</formula>
    </cfRule>
  </conditionalFormatting>
  <pageMargins left="0.75" right="0.75" top="1" bottom="1" header="0.5" footer="0.5"/>
  <ignoredErrors>
    <ignoredError sqref="B1:V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selection activeCell="B11" sqref="B11"/>
    </sheetView>
  </sheetViews>
  <sheetFormatPr baseColWidth="10" defaultRowHeight="13" x14ac:dyDescent="0"/>
  <cols>
    <col min="1" max="1" width="17.7109375" bestFit="1" customWidth="1"/>
    <col min="2" max="2" width="12.85546875" bestFit="1" customWidth="1"/>
    <col min="3" max="3" width="12.140625" bestFit="1" customWidth="1"/>
    <col min="4" max="4" width="14.140625" bestFit="1" customWidth="1"/>
    <col min="5" max="5" width="11.5703125" bestFit="1" customWidth="1"/>
    <col min="6" max="6" width="12.28515625" bestFit="1" customWidth="1"/>
    <col min="7" max="7" width="10.85546875" bestFit="1" customWidth="1"/>
    <col min="8" max="8" width="10.42578125" bestFit="1" customWidth="1"/>
    <col min="9" max="9" width="9.7109375" bestFit="1" customWidth="1"/>
    <col min="10" max="10" width="9" bestFit="1" customWidth="1"/>
    <col min="11" max="11" width="11" bestFit="1" customWidth="1"/>
    <col min="12" max="12" width="10.28515625" bestFit="1" customWidth="1"/>
    <col min="13" max="13" width="9.7109375" bestFit="1" customWidth="1"/>
    <col min="14" max="14" width="10.140625" bestFit="1" customWidth="1"/>
    <col min="15" max="15" width="8.85546875" bestFit="1" customWidth="1"/>
    <col min="16" max="16" width="9.28515625" bestFit="1" customWidth="1"/>
    <col min="17" max="17" width="13.42578125" bestFit="1" customWidth="1"/>
    <col min="18" max="18" width="13.85546875" bestFit="1" customWidth="1"/>
    <col min="19" max="19" width="9.7109375" bestFit="1" customWidth="1"/>
    <col min="20" max="20" width="13.140625" bestFit="1" customWidth="1"/>
    <col min="21" max="22" width="7.85546875" bestFit="1" customWidth="1"/>
  </cols>
  <sheetData>
    <row r="1" spans="1:22" ht="15" thickTop="1" thickBot="1">
      <c r="A1" s="9" t="s">
        <v>91</v>
      </c>
      <c r="B1" s="17" t="str">
        <f>IF('Games &amp; Picks'!F$1="","",'Games &amp; Picks'!F1)</f>
        <v>Brandon Baccari</v>
      </c>
      <c r="C1" s="17" t="str">
        <f>IF('Games &amp; Picks'!G$1="","",'Games &amp; Picks'!G1)</f>
        <v>Brien Blackburn</v>
      </c>
      <c r="D1" s="17" t="str">
        <f>IF('Games &amp; Picks'!H$1="","",'Games &amp; Picks'!H1)</f>
        <v>Andrew Blackburn</v>
      </c>
      <c r="E1" s="17" t="str">
        <f>IF('Games &amp; Picks'!I$1="","",'Games &amp; Picks'!I1)</f>
        <v>Jimbo Brunner</v>
      </c>
      <c r="F1" s="17" t="str">
        <f>IF('Games &amp; Picks'!J$1="","",'Games &amp; Picks'!J1)</f>
        <v>Patrick Brunner</v>
      </c>
      <c r="G1" s="17" t="str">
        <f>IF('Games &amp; Picks'!K$1="","",'Games &amp; Picks'!K1)</f>
        <v>Nick DiRenzo</v>
      </c>
      <c r="H1" s="17" t="str">
        <f>IF('Games &amp; Picks'!L$1="","",'Games &amp; Picks'!L1)</f>
        <v>Joe Dustman</v>
      </c>
      <c r="I1" s="17" t="str">
        <f>IF('Games &amp; Picks'!M$1="","",'Games &amp; Picks'!M1)</f>
        <v>Emily Hatke</v>
      </c>
      <c r="J1" s="17" t="str">
        <f>IF('Games &amp; Picks'!N$1="","",'Games &amp; Picks'!N1)</f>
        <v>Mike Hatke</v>
      </c>
      <c r="K1" s="17" t="str">
        <f>IF('Games &amp; Picks'!O$1="","",'Games &amp; Picks'!O1)</f>
        <v>David Huneck</v>
      </c>
      <c r="L1" s="17" t="str">
        <f>IF('Games &amp; Picks'!P$1="","",'Games &amp; Picks'!P1)</f>
        <v>John Huneck</v>
      </c>
      <c r="M1" s="17" t="str">
        <f>IF('Games &amp; Picks'!Q$1="","",'Games &amp; Picks'!Q1)</f>
        <v>Phil Huneck</v>
      </c>
      <c r="N1" s="17" t="str">
        <f>IF('Games &amp; Picks'!R$1="","",'Games &amp; Picks'!R1)</f>
        <v>Becky Huneck</v>
      </c>
      <c r="O1" s="17" t="str">
        <f>IF('Games &amp; Picks'!S$1="","",'Games &amp; Picks'!S1)</f>
        <v>Phil Huynh</v>
      </c>
      <c r="P1" s="17" t="str">
        <f>IF('Games &amp; Picks'!T$1="","",'Games &amp; Picks'!T1)</f>
        <v>Greg Radar</v>
      </c>
      <c r="Q1" s="17" t="str">
        <f>IF('Games &amp; Picks'!U$1="","",'Games &amp; Picks'!U1)</f>
        <v>Zach Richardville</v>
      </c>
      <c r="R1" s="17" t="str">
        <f>IF('Games &amp; Picks'!V$1="","",'Games &amp; Picks'!V1)</f>
        <v>Jordan Rosswurm</v>
      </c>
      <c r="S1" s="17" t="str">
        <f>IF('Games &amp; Picks'!W$1="","",'Games &amp; Picks'!W1)</f>
        <v>Paul Stange</v>
      </c>
      <c r="T1" s="17" t="str">
        <f>IF('Games &amp; Picks'!X$1="","",'Games &amp; Picks'!X1)</f>
        <v>Sammy Schenkel</v>
      </c>
      <c r="U1" s="17" t="str">
        <f>IF('Games &amp; Picks'!Y$1="","",'Games &amp; Picks'!Y1)</f>
        <v>Mike Thill</v>
      </c>
      <c r="V1" s="18" t="str">
        <f>IF('Games &amp; Picks'!Z$1="","",'Games &amp; Picks'!Z1)</f>
        <v>Tom Zehr</v>
      </c>
    </row>
    <row r="2" spans="1:22">
      <c r="A2" s="5" t="s">
        <v>120</v>
      </c>
      <c r="B2">
        <f>IF('Games &amp; Picks'!F$1="","",IF('Games &amp; Picks'!$E$32="",0,IF(AND('Games &amp; Picks'!F$29='Games &amp; Picks'!$E$29,'Games &amp; Picks'!F$30='Games &amp; Picks'!$E$30,'Games &amp; Picks'!F$31='Games &amp; Picks'!$E$31,'Games &amp; Picks'!F$32='Games &amp; Picks'!$E$32),1,0)))</f>
        <v>0</v>
      </c>
      <c r="C2">
        <f>IF('Games &amp; Picks'!G$1="","",IF('Games &amp; Picks'!$E$32="",0,IF(AND('Games &amp; Picks'!G$29='Games &amp; Picks'!$E$29,'Games &amp; Picks'!G$30='Games &amp; Picks'!$E$30,'Games &amp; Picks'!G$31='Games &amp; Picks'!$E$31,'Games &amp; Picks'!G$32='Games &amp; Picks'!$E$32),1,0)))</f>
        <v>0</v>
      </c>
      <c r="D2">
        <f>IF('Games &amp; Picks'!H$1="","",IF('Games &amp; Picks'!$E$32="",0,IF(AND('Games &amp; Picks'!H$29='Games &amp; Picks'!$E$29,'Games &amp; Picks'!H$30='Games &amp; Picks'!$E$30,'Games &amp; Picks'!H$31='Games &amp; Picks'!$E$31,'Games &amp; Picks'!H$32='Games &amp; Picks'!$E$32),1,0)))</f>
        <v>0</v>
      </c>
      <c r="E2">
        <f>IF('Games &amp; Picks'!I$1="","",IF('Games &amp; Picks'!$E$32="",0,IF(AND('Games &amp; Picks'!I$29='Games &amp; Picks'!$E$29,'Games &amp; Picks'!I$30='Games &amp; Picks'!$E$30,'Games &amp; Picks'!I$31='Games &amp; Picks'!$E$31,'Games &amp; Picks'!I$32='Games &amp; Picks'!$E$32),1,0)))</f>
        <v>0</v>
      </c>
      <c r="F2">
        <f>IF('Games &amp; Picks'!J$1="","",IF('Games &amp; Picks'!$E$32="",0,IF(AND('Games &amp; Picks'!J$29='Games &amp; Picks'!$E$29,'Games &amp; Picks'!J$30='Games &amp; Picks'!$E$30,'Games &amp; Picks'!J$31='Games &amp; Picks'!$E$31,'Games &amp; Picks'!J$32='Games &amp; Picks'!$E$32),1,0)))</f>
        <v>0</v>
      </c>
      <c r="G2">
        <f>IF('Games &amp; Picks'!K$1="","",IF('Games &amp; Picks'!$E$32="",0,IF(AND('Games &amp; Picks'!K$29='Games &amp; Picks'!$E$29,'Games &amp; Picks'!K$30='Games &amp; Picks'!$E$30,'Games &amp; Picks'!K$31='Games &amp; Picks'!$E$31,'Games &amp; Picks'!K$32='Games &amp; Picks'!$E$32),1,0)))</f>
        <v>0</v>
      </c>
      <c r="H2">
        <f>IF('Games &amp; Picks'!L$1="","",IF('Games &amp; Picks'!$E$32="",0,IF(AND('Games &amp; Picks'!L$29='Games &amp; Picks'!$E$29,'Games &amp; Picks'!L$30='Games &amp; Picks'!$E$30,'Games &amp; Picks'!L$31='Games &amp; Picks'!$E$31,'Games &amp; Picks'!L$32='Games &amp; Picks'!$E$32),1,0)))</f>
        <v>0</v>
      </c>
      <c r="I2">
        <f>IF('Games &amp; Picks'!M$1="","",IF('Games &amp; Picks'!$E$32="",0,IF(AND('Games &amp; Picks'!M$29='Games &amp; Picks'!$E$29,'Games &amp; Picks'!M$30='Games &amp; Picks'!$E$30,'Games &amp; Picks'!M$31='Games &amp; Picks'!$E$31,'Games &amp; Picks'!M$32='Games &amp; Picks'!$E$32),1,0)))</f>
        <v>1</v>
      </c>
      <c r="J2">
        <f>IF('Games &amp; Picks'!N$1="","",IF('Games &amp; Picks'!$E$32="",0,IF(AND('Games &amp; Picks'!N$29='Games &amp; Picks'!$E$29,'Games &amp; Picks'!N$30='Games &amp; Picks'!$E$30,'Games &amp; Picks'!N$31='Games &amp; Picks'!$E$31,'Games &amp; Picks'!N$32='Games &amp; Picks'!$E$32),1,0)))</f>
        <v>0</v>
      </c>
      <c r="K2">
        <f>IF('Games &amp; Picks'!O$1="","",IF('Games &amp; Picks'!$E$32="",0,IF(AND('Games &amp; Picks'!O$29='Games &amp; Picks'!$E$29,'Games &amp; Picks'!O$30='Games &amp; Picks'!$E$30,'Games &amp; Picks'!O$31='Games &amp; Picks'!$E$31,'Games &amp; Picks'!O$32='Games &amp; Picks'!$E$32),1,0)))</f>
        <v>0</v>
      </c>
      <c r="L2">
        <f>IF('Games &amp; Picks'!P$1="","",IF('Games &amp; Picks'!$E$32="",0,IF(AND('Games &amp; Picks'!P$29='Games &amp; Picks'!$E$29,'Games &amp; Picks'!P$30='Games &amp; Picks'!$E$30,'Games &amp; Picks'!P$31='Games &amp; Picks'!$E$31,'Games &amp; Picks'!P$32='Games &amp; Picks'!$E$32),1,0)))</f>
        <v>0</v>
      </c>
      <c r="M2">
        <f>IF('Games &amp; Picks'!Q$1="","",IF('Games &amp; Picks'!$E$32="",0,IF(AND('Games &amp; Picks'!Q$29='Games &amp; Picks'!$E$29,'Games &amp; Picks'!Q$30='Games &amp; Picks'!$E$30,'Games &amp; Picks'!Q$31='Games &amp; Picks'!$E$31,'Games &amp; Picks'!Q$32='Games &amp; Picks'!$E$32),1,0)))</f>
        <v>0</v>
      </c>
      <c r="N2">
        <f>IF('Games &amp; Picks'!R$1="","",IF('Games &amp; Picks'!$E$32="",0,IF(AND('Games &amp; Picks'!R$29='Games &amp; Picks'!$E$29,'Games &amp; Picks'!R$30='Games &amp; Picks'!$E$30,'Games &amp; Picks'!R$31='Games &amp; Picks'!$E$31,'Games &amp; Picks'!R$32='Games &amp; Picks'!$E$32),1,0)))</f>
        <v>0</v>
      </c>
      <c r="O2">
        <f>IF('Games &amp; Picks'!S$1="","",IF('Games &amp; Picks'!$E$32="",0,IF(AND('Games &amp; Picks'!S$29='Games &amp; Picks'!$E$29,'Games &amp; Picks'!S$30='Games &amp; Picks'!$E$30,'Games &amp; Picks'!S$31='Games &amp; Picks'!$E$31,'Games &amp; Picks'!S$32='Games &amp; Picks'!$E$32),1,0)))</f>
        <v>0</v>
      </c>
      <c r="P2">
        <f>IF('Games &amp; Picks'!T$1="","",IF('Games &amp; Picks'!$E$32="",0,IF(AND('Games &amp; Picks'!T$29='Games &amp; Picks'!$E$29,'Games &amp; Picks'!T$30='Games &amp; Picks'!$E$30,'Games &amp; Picks'!T$31='Games &amp; Picks'!$E$31,'Games &amp; Picks'!T$32='Games &amp; Picks'!$E$32),1,0)))</f>
        <v>0</v>
      </c>
      <c r="Q2">
        <f>IF('Games &amp; Picks'!U$1="","",IF('Games &amp; Picks'!$E$32="",0,IF(AND('Games &amp; Picks'!U$29='Games &amp; Picks'!$E$29,'Games &amp; Picks'!U$30='Games &amp; Picks'!$E$30,'Games &amp; Picks'!U$31='Games &amp; Picks'!$E$31,'Games &amp; Picks'!U$32='Games &amp; Picks'!$E$32),1,0)))</f>
        <v>0</v>
      </c>
      <c r="R2">
        <f>IF('Games &amp; Picks'!V$1="","",IF('Games &amp; Picks'!$E$32="",0,IF(AND('Games &amp; Picks'!V$29='Games &amp; Picks'!$E$29,'Games &amp; Picks'!V$30='Games &amp; Picks'!$E$30,'Games &amp; Picks'!V$31='Games &amp; Picks'!$E$31,'Games &amp; Picks'!V$32='Games &amp; Picks'!$E$32),1,0)))</f>
        <v>0</v>
      </c>
      <c r="S2">
        <f>IF('Games &amp; Picks'!W$1="","",IF('Games &amp; Picks'!$E$32="",0,IF(AND('Games &amp; Picks'!W$29='Games &amp; Picks'!$E$29,'Games &amp; Picks'!W$30='Games &amp; Picks'!$E$30,'Games &amp; Picks'!W$31='Games &amp; Picks'!$E$31,'Games &amp; Picks'!W$32='Games &amp; Picks'!$E$32),1,0)))</f>
        <v>0</v>
      </c>
      <c r="T2">
        <f>IF('Games &amp; Picks'!X$1="","",IF('Games &amp; Picks'!$E$32="",0,IF(AND('Games &amp; Picks'!X$29='Games &amp; Picks'!$E$29,'Games &amp; Picks'!X$30='Games &amp; Picks'!$E$30,'Games &amp; Picks'!X$31='Games &amp; Picks'!$E$31,'Games &amp; Picks'!X$32='Games &amp; Picks'!$E$32),1,0)))</f>
        <v>0</v>
      </c>
      <c r="U2">
        <f>IF('Games &amp; Picks'!Y$1="","",IF('Games &amp; Picks'!$E$32="",0,IF(AND('Games &amp; Picks'!Y$29='Games &amp; Picks'!$E$29,'Games &amp; Picks'!Y$30='Games &amp; Picks'!$E$30,'Games &amp; Picks'!Y$31='Games &amp; Picks'!$E$31,'Games &amp; Picks'!Y$32='Games &amp; Picks'!$E$32),1,0)))</f>
        <v>0</v>
      </c>
      <c r="V2" s="3">
        <f>IF('Games &amp; Picks'!Z$1="","",IF('Games &amp; Picks'!$E$32="",0,IF(AND('Games &amp; Picks'!Z$29='Games &amp; Picks'!$E$29,'Games &amp; Picks'!Z$30='Games &amp; Picks'!$E$30,'Games &amp; Picks'!Z$31='Games &amp; Picks'!$E$31,'Games &amp; Picks'!Z$32='Games &amp; Picks'!$E$32),1,0)))</f>
        <v>0</v>
      </c>
    </row>
    <row r="3" spans="1:22" ht="14" thickBot="1">
      <c r="A3" s="15" t="s">
        <v>131</v>
      </c>
      <c r="B3">
        <f>IF('Games &amp; Picks'!F$1="","",IF('Games &amp; Picks'!$E$36="",0,IF('Games &amp; Picks'!F$36='Games &amp; Picks'!$E$36,1,0)))</f>
        <v>0</v>
      </c>
      <c r="C3">
        <f>IF('Games &amp; Picks'!G$1="","",IF('Games &amp; Picks'!$E$36="",0,IF('Games &amp; Picks'!G$36='Games &amp; Picks'!$E$36,1,0)))</f>
        <v>0</v>
      </c>
      <c r="D3">
        <f>IF('Games &amp; Picks'!H$1="","",IF('Games &amp; Picks'!$E$36="",0,IF('Games &amp; Picks'!H$36='Games &amp; Picks'!$E$36,1,0)))</f>
        <v>0</v>
      </c>
      <c r="E3">
        <f>IF('Games &amp; Picks'!I$1="","",IF('Games &amp; Picks'!$E$36="",0,IF('Games &amp; Picks'!I$36='Games &amp; Picks'!$E$36,1,0)))</f>
        <v>1</v>
      </c>
      <c r="F3">
        <f>IF('Games &amp; Picks'!J$1="","",IF('Games &amp; Picks'!$E$36="",0,IF('Games &amp; Picks'!J$36='Games &amp; Picks'!$E$36,1,0)))</f>
        <v>0</v>
      </c>
      <c r="G3">
        <f>IF('Games &amp; Picks'!K$1="","",IF('Games &amp; Picks'!$E$36="",0,IF('Games &amp; Picks'!K$36='Games &amp; Picks'!$E$36,1,0)))</f>
        <v>1</v>
      </c>
      <c r="H3">
        <f>IF('Games &amp; Picks'!L$1="","",IF('Games &amp; Picks'!$E$36="",0,IF('Games &amp; Picks'!L$36='Games &amp; Picks'!$E$36,1,0)))</f>
        <v>1</v>
      </c>
      <c r="I3">
        <f>IF('Games &amp; Picks'!M$1="","",IF('Games &amp; Picks'!$E$36="",0,IF('Games &amp; Picks'!M$36='Games &amp; Picks'!$E$36,1,0)))</f>
        <v>0</v>
      </c>
      <c r="J3">
        <f>IF('Games &amp; Picks'!N$1="","",IF('Games &amp; Picks'!$E$36="",0,IF('Games &amp; Picks'!N$36='Games &amp; Picks'!$E$36,1,0)))</f>
        <v>1</v>
      </c>
      <c r="K3">
        <f>IF('Games &amp; Picks'!O$1="","",IF('Games &amp; Picks'!$E$36="",0,IF('Games &amp; Picks'!O$36='Games &amp; Picks'!$E$36,1,0)))</f>
        <v>0</v>
      </c>
      <c r="L3">
        <f>IF('Games &amp; Picks'!P$1="","",IF('Games &amp; Picks'!$E$36="",0,IF('Games &amp; Picks'!P$36='Games &amp; Picks'!$E$36,1,0)))</f>
        <v>0</v>
      </c>
      <c r="M3">
        <f>IF('Games &amp; Picks'!Q$1="","",IF('Games &amp; Picks'!$E$36="",0,IF('Games &amp; Picks'!Q$36='Games &amp; Picks'!$E$36,1,0)))</f>
        <v>1</v>
      </c>
      <c r="N3">
        <f>IF('Games &amp; Picks'!R$1="","",IF('Games &amp; Picks'!$E$36="",0,IF('Games &amp; Picks'!R$36='Games &amp; Picks'!$E$36,1,0)))</f>
        <v>0</v>
      </c>
      <c r="O3">
        <f>IF('Games &amp; Picks'!S$1="","",IF('Games &amp; Picks'!$E$36="",0,IF('Games &amp; Picks'!S$36='Games &amp; Picks'!$E$36,1,0)))</f>
        <v>0</v>
      </c>
      <c r="P3">
        <f>IF('Games &amp; Picks'!T$1="","",IF('Games &amp; Picks'!$E$36="",0,IF('Games &amp; Picks'!T$36='Games &amp; Picks'!$E$36,1,0)))</f>
        <v>1</v>
      </c>
      <c r="Q3">
        <f>IF('Games &amp; Picks'!U$1="","",IF('Games &amp; Picks'!$E$36="",0,IF('Games &amp; Picks'!U$36='Games &amp; Picks'!$E$36,1,0)))</f>
        <v>0</v>
      </c>
      <c r="R3">
        <f>IF('Games &amp; Picks'!V$1="","",IF('Games &amp; Picks'!$E$36="",0,IF('Games &amp; Picks'!V$36='Games &amp; Picks'!$E$36,1,0)))</f>
        <v>0</v>
      </c>
      <c r="S3">
        <f>IF('Games &amp; Picks'!W$1="","",IF('Games &amp; Picks'!$E$36="",0,IF('Games &amp; Picks'!W$36='Games &amp; Picks'!$E$36,1,0)))</f>
        <v>0</v>
      </c>
      <c r="T3">
        <f>IF('Games &amp; Picks'!X$1="","",IF('Games &amp; Picks'!$E$36="",0,IF('Games &amp; Picks'!X$36='Games &amp; Picks'!$E$36,1,0)))</f>
        <v>1</v>
      </c>
      <c r="U3">
        <f>IF('Games &amp; Picks'!Y$1="","",IF('Games &amp; Picks'!$E$36="",0,IF('Games &amp; Picks'!Y$36='Games &amp; Picks'!$E$36,1,0)))</f>
        <v>1</v>
      </c>
      <c r="V3" s="3">
        <f>IF('Games &amp; Picks'!Z$1="","",IF('Games &amp; Picks'!$E$36="",0,IF('Games &amp; Picks'!Z$36='Games &amp; Picks'!$E$36,1,0)))</f>
        <v>0</v>
      </c>
    </row>
    <row r="4" spans="1:22" ht="14" thickBot="1">
      <c r="A4" t="s">
        <v>93</v>
      </c>
      <c r="B4" s="16">
        <f>SUM(B2:B3)</f>
        <v>0</v>
      </c>
      <c r="C4" s="16">
        <f>IF('Games &amp; Picks'!G$1="","",SUM(C2:C3))</f>
        <v>0</v>
      </c>
      <c r="D4" s="16">
        <f>IF('Games &amp; Picks'!H$1="","",SUM(D2:D3))</f>
        <v>0</v>
      </c>
      <c r="E4" s="16">
        <f>IF('Games &amp; Picks'!I$1="","",SUM(E2:E3))</f>
        <v>1</v>
      </c>
      <c r="F4" s="16">
        <f>IF('Games &amp; Picks'!J$1="","",SUM(F2:F3))</f>
        <v>0</v>
      </c>
      <c r="G4" s="16">
        <f>IF('Games &amp; Picks'!K$1="","",SUM(G2:G3))</f>
        <v>1</v>
      </c>
      <c r="H4" s="16">
        <f>IF('Games &amp; Picks'!L$1="","",SUM(H2:H3))</f>
        <v>1</v>
      </c>
      <c r="I4" s="16">
        <f>IF('Games &amp; Picks'!M$1="","",SUM(I2:I3))</f>
        <v>1</v>
      </c>
      <c r="J4" s="16">
        <f>IF('Games &amp; Picks'!N$1="","",SUM(J2:J3))</f>
        <v>1</v>
      </c>
      <c r="K4" s="16">
        <f>IF('Games &amp; Picks'!O$1="","",SUM(K2:K3))</f>
        <v>0</v>
      </c>
      <c r="L4" s="16">
        <f>IF('Games &amp; Picks'!P$1="","",SUM(L2:L3))</f>
        <v>0</v>
      </c>
      <c r="M4" s="16">
        <f>IF('Games &amp; Picks'!Q$1="","",SUM(M2:M3))</f>
        <v>1</v>
      </c>
      <c r="N4" s="16">
        <f>IF('Games &amp; Picks'!R$1="","",SUM(N2:N3))</f>
        <v>0</v>
      </c>
      <c r="O4" s="16">
        <f>IF('Games &amp; Picks'!S$1="","",SUM(O2:O3))</f>
        <v>0</v>
      </c>
      <c r="P4" s="16">
        <f>IF('Games &amp; Picks'!T$1="","",SUM(P2:P3))</f>
        <v>1</v>
      </c>
      <c r="Q4" s="16">
        <f>IF('Games &amp; Picks'!U$1="","",SUM(Q2:Q3))</f>
        <v>0</v>
      </c>
      <c r="R4" s="16">
        <f>IF('Games &amp; Picks'!V$1="","",SUM(R2:R3))</f>
        <v>0</v>
      </c>
      <c r="S4" s="16">
        <f>IF('Games &amp; Picks'!W$1="","",SUM(S2:S3))</f>
        <v>0</v>
      </c>
      <c r="T4" s="16">
        <f>IF('Games &amp; Picks'!X$1="","",SUM(T2:T3))</f>
        <v>1</v>
      </c>
      <c r="U4" s="16">
        <f>IF('Games &amp; Picks'!Y$1="","",SUM(U2:U3))</f>
        <v>1</v>
      </c>
      <c r="V4" s="60">
        <f>IF('Games &amp; Picks'!Z$1="","",SUM(V2:V3))</f>
        <v>0</v>
      </c>
    </row>
    <row r="7" spans="1:22" ht="14" thickBot="1"/>
    <row r="8" spans="1:22">
      <c r="B8" s="78" t="s">
        <v>122</v>
      </c>
      <c r="C8" s="79"/>
    </row>
    <row r="9" spans="1:22">
      <c r="B9" s="44">
        <v>0</v>
      </c>
      <c r="C9" s="45" t="s">
        <v>121</v>
      </c>
    </row>
    <row r="10" spans="1:22" ht="14" thickBot="1">
      <c r="B10" s="46">
        <v>2</v>
      </c>
      <c r="C10" s="47" t="s">
        <v>93</v>
      </c>
    </row>
  </sheetData>
  <mergeCells count="1">
    <mergeCell ref="B8:C8"/>
  </mergeCells>
  <phoneticPr fontId="8" type="noConversion"/>
  <conditionalFormatting sqref="B2:V4">
    <cfRule type="cellIs" dxfId="2" priority="0" stopIfTrue="1" operator="equal">
      <formula>2</formula>
    </cfRule>
    <cfRule type="expression" dxfId="1" priority="1" stopIfTrue="1">
      <formula>B$1=""</formula>
    </cfRule>
  </conditionalFormatting>
  <conditionalFormatting sqref="B1:V1">
    <cfRule type="expression" dxfId="0" priority="2" stopIfTrue="1">
      <formula>B$1=""</formula>
    </cfRule>
  </conditionalFormatting>
  <pageMargins left="0.75" right="0.75" top="1" bottom="1" header="0.5" footer="0.5"/>
  <ignoredErrors>
    <ignoredError sqref="B1 C1 D1 E1:V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Games &amp; Picks</vt:lpstr>
      <vt:lpstr>Score</vt:lpstr>
      <vt:lpstr>Streaks</vt:lpstr>
      <vt:lpstr>BCS Bonus</vt:lpstr>
    </vt:vector>
  </TitlesOfParts>
  <Company>AT&amp;T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Brunner</dc:creator>
  <cp:lastModifiedBy>Mike Thill</cp:lastModifiedBy>
  <cp:lastPrinted>2013-01-03T21:16:50Z</cp:lastPrinted>
  <dcterms:created xsi:type="dcterms:W3CDTF">2012-12-22T03:41:04Z</dcterms:created>
  <dcterms:modified xsi:type="dcterms:W3CDTF">2015-01-13T01:44:40Z</dcterms:modified>
</cp:coreProperties>
</file>